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cetomecyber-my.sharepoint.com/personal/cedric_cetome_com/Documents/Documents/cetome/REDact/Ready to share/"/>
    </mc:Choice>
  </mc:AlternateContent>
  <xr:revisionPtr revIDLastSave="17" documentId="8_{12566A7F-E3BB-4EFF-875F-F388A2490740}" xr6:coauthVersionLast="47" xr6:coauthVersionMax="47" xr10:uidLastSave="{D0D5F4DD-E0F0-4F05-83DA-38CFC3C19586}"/>
  <workbookProtection workbookAlgorithmName="SHA-512" workbookHashValue="1KnSglPLI5ssVkoJqAfoKDNyOebDyY8T0OD6+sWoT6Y7jNMb3saE7OeEt0Y29EjO1esD/OTgv3NZrThPh1DteQ==" workbookSaltValue="E2BwGCqmESMOdFdzcwLa/Q==" workbookSpinCount="100000" lockStructure="1"/>
  <bookViews>
    <workbookView xWindow="1635" yWindow="825" windowWidth="23805" windowHeight="19050" xr2:uid="{DBACCE5B-72E2-42DF-9BC5-96AE13605A37}"/>
  </bookViews>
  <sheets>
    <sheet name="Introduction" sheetId="3" r:id="rId1"/>
    <sheet name="RED Risk Assessment" sheetId="1" r:id="rId2"/>
    <sheet name="Risk Matrix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2" l="1"/>
  <c r="H5" i="2"/>
  <c r="M9" i="1"/>
  <c r="T9" i="1" s="1"/>
  <c r="M10" i="1"/>
  <c r="T10" i="1" s="1"/>
  <c r="M11" i="1"/>
  <c r="T11" i="1" s="1"/>
  <c r="M12" i="1"/>
  <c r="T12" i="1" s="1"/>
  <c r="M13" i="1"/>
  <c r="T13" i="1" s="1"/>
  <c r="M14" i="1"/>
  <c r="T14" i="1" s="1"/>
  <c r="M15" i="1"/>
  <c r="T15" i="1" s="1"/>
  <c r="M16" i="1"/>
  <c r="T16" i="1" s="1"/>
  <c r="M17" i="1"/>
  <c r="T17" i="1" s="1"/>
  <c r="M18" i="1"/>
  <c r="T18" i="1" s="1"/>
  <c r="M19" i="1"/>
  <c r="T19" i="1" s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T49" i="1" s="1"/>
  <c r="M50" i="1"/>
  <c r="T50" i="1" s="1"/>
  <c r="L49" i="1"/>
  <c r="L50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10" i="1"/>
  <c r="L11" i="1"/>
  <c r="L12" i="1"/>
  <c r="L13" i="1"/>
  <c r="L14" i="1"/>
  <c r="L15" i="1"/>
  <c r="L16" i="1"/>
  <c r="L17" i="1"/>
  <c r="L18" i="1"/>
  <c r="L19" i="1"/>
  <c r="L9" i="1"/>
  <c r="G6" i="2"/>
  <c r="G5" i="2"/>
  <c r="G9" i="2"/>
  <c r="F9" i="2"/>
  <c r="E8" i="2"/>
  <c r="E9" i="2"/>
  <c r="D9" i="2"/>
  <c r="D8" i="2"/>
  <c r="D7" i="2"/>
  <c r="D6" i="2"/>
  <c r="E6" i="2"/>
  <c r="E7" i="2"/>
  <c r="F7" i="2"/>
  <c r="F8" i="2"/>
  <c r="G8" i="2"/>
  <c r="H9" i="2"/>
  <c r="H8" i="2"/>
  <c r="H7" i="2"/>
  <c r="G7" i="2"/>
  <c r="F6" i="2"/>
  <c r="F5" i="2"/>
  <c r="E5" i="2"/>
  <c r="H6" i="2"/>
  <c r="A3" i="1"/>
  <c r="A4" i="1"/>
</calcChain>
</file>

<file path=xl/sharedStrings.xml><?xml version="1.0" encoding="utf-8"?>
<sst xmlns="http://schemas.openxmlformats.org/spreadsheetml/2006/main" count="67" uniqueCount="64">
  <si>
    <t>Risk</t>
  </si>
  <si>
    <t>Risk score</t>
  </si>
  <si>
    <t>Impact</t>
  </si>
  <si>
    <t>Likelihood</t>
  </si>
  <si>
    <t>Risk level</t>
  </si>
  <si>
    <t>Denial of Service</t>
  </si>
  <si>
    <t>Date:</t>
  </si>
  <si>
    <t>Author:</t>
  </si>
  <si>
    <t>S</t>
  </si>
  <si>
    <t>T</t>
  </si>
  <si>
    <t>R</t>
  </si>
  <si>
    <t>I</t>
  </si>
  <si>
    <t>D</t>
  </si>
  <si>
    <t>E</t>
  </si>
  <si>
    <t>x</t>
  </si>
  <si>
    <t>Threat</t>
  </si>
  <si>
    <t>Threat description</t>
  </si>
  <si>
    <t>Tampering</t>
  </si>
  <si>
    <t>Spoofing</t>
  </si>
  <si>
    <t>Repudiation</t>
  </si>
  <si>
    <t>Information disclosure</t>
  </si>
  <si>
    <t>Elevation of Privilege</t>
  </si>
  <si>
    <t>Implementation in the product</t>
  </si>
  <si>
    <t>Likelihood (1-5)</t>
  </si>
  <si>
    <t>Impact (1-5)</t>
  </si>
  <si>
    <t>High</t>
  </si>
  <si>
    <t>Low</t>
  </si>
  <si>
    <t>Risk Matrix</t>
  </si>
  <si>
    <t>Medium</t>
  </si>
  <si>
    <t>Very Low</t>
  </si>
  <si>
    <t>RED Essential Requirements</t>
  </si>
  <si>
    <t>See E.Info / E.DT</t>
  </si>
  <si>
    <t>RED Risk Assessment</t>
  </si>
  <si>
    <t>The risk score is calculated as follows: Risk score = Impact x Likelihood</t>
  </si>
  <si>
    <t>Example: Ransomware</t>
  </si>
  <si>
    <t>An attacker can upload a fake firmware to install a ransomware on the equipment.</t>
  </si>
  <si>
    <t>Very High</t>
  </si>
  <si>
    <t>Authentication mechanism [AUM]
Access control mechanism [ACM]
Secure update mechanism [SUM]
Limit exposure [GEC-2, GEC-5]</t>
  </si>
  <si>
    <t>Scope:</t>
  </si>
  <si>
    <t>Using this document</t>
  </si>
  <si>
    <t>Product:</t>
  </si>
  <si>
    <t>[name of the author]</t>
  </si>
  <si>
    <t>[name of the product]</t>
  </si>
  <si>
    <t>[date of completion]</t>
  </si>
  <si>
    <t>The Radio Equipment Directive requirements a risk assessment to justify the Essential Requirements applicable to secure the equipment in scope.</t>
  </si>
  <si>
    <t>Some Notified Bodies may require a cyber security risk assessment.</t>
  </si>
  <si>
    <t>Description of the equipment</t>
  </si>
  <si>
    <t>Describe your equipment below in a few lines.</t>
  </si>
  <si>
    <t>Use this document to assess cyber security threats and associated risks.</t>
  </si>
  <si>
    <t>You can then identify applicable Essential Requirements (Article 3.3 d / e / f) and Security Mechanisms from EN 18031 to remediate these risks.</t>
  </si>
  <si>
    <t>In the "RED Risk Assessment" tab, the table collects threats. Do a threat modeling using STRIDE (as recommended by EN 18031 Annexe A.2) and evaluate the associated risks..</t>
  </si>
  <si>
    <t>For each risk, evaluate the applicable Essential Requirements (Art. 3.3 d / e / f) and identify mitigation measures by refering to EN 18031 Security Mechanisms.</t>
  </si>
  <si>
    <t>Finally, assess the residual risk level (it should be lower than the initial risk level).</t>
  </si>
  <si>
    <r>
      <t xml:space="preserve">A succesfull attack can lead to </t>
    </r>
    <r>
      <rPr>
        <b/>
        <sz val="11"/>
        <color theme="1"/>
        <rFont val="Leelawadee UI"/>
        <family val="2"/>
        <scheme val="minor"/>
      </rPr>
      <t xml:space="preserve">disruption of service </t>
    </r>
    <r>
      <rPr>
        <sz val="11"/>
        <color theme="1"/>
        <rFont val="Leelawadee UI"/>
        <family val="2"/>
        <scheme val="minor"/>
      </rPr>
      <t xml:space="preserve">and </t>
    </r>
    <r>
      <rPr>
        <b/>
        <sz val="11"/>
        <color theme="1"/>
        <rFont val="Leelawadee UI"/>
        <family val="2"/>
        <scheme val="minor"/>
      </rPr>
      <t>potential safety issues.</t>
    </r>
  </si>
  <si>
    <t>The risk matrix is fully modifiable. Directly reference the appropriate risk level in the matrix. It is possible to use custom names for the "Risk level" (column J)</t>
  </si>
  <si>
    <t>In the "Risk Matrix" tab, it is possible to modify the risk level to represent your existing risk matrix.</t>
  </si>
  <si>
    <t>3.3 d)</t>
  </si>
  <si>
    <t>3.3 e)</t>
  </si>
  <si>
    <t>3.3 f)</t>
  </si>
  <si>
    <t>Remediation based on EN 18031</t>
  </si>
  <si>
    <t>Residual risk level</t>
  </si>
  <si>
    <t>cetome REDact (RED Assistant for Compliance Toolkit) Risk Assessment</t>
  </si>
  <si>
    <t>cetome's REDact is your RED Assistant for Compliance Toolkit.</t>
  </si>
  <si>
    <t>Document identifier: cetome REDact - Risk assessment v1.0 (2026-01-15)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</si>
</sst>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Leelawadee UI"/>
      <family val="2"/>
      <scheme val="minor"/>
    </font>
    <font>
      <b/>
      <sz val="11"/>
      <color theme="1"/>
      <name val="Leelawadee UI"/>
      <family val="2"/>
      <scheme val="minor"/>
    </font>
    <font>
      <i/>
      <sz val="11"/>
      <color theme="1"/>
      <name val="Leelawadee UI"/>
      <family val="2"/>
      <scheme val="minor"/>
    </font>
    <font>
      <b/>
      <sz val="11"/>
      <color theme="0"/>
      <name val="Leelawadee UI"/>
      <family val="2"/>
      <scheme val="minor"/>
    </font>
    <font>
      <b/>
      <sz val="11"/>
      <name val="Leelawadee UI"/>
      <family val="2"/>
      <scheme val="minor"/>
    </font>
    <font>
      <sz val="11"/>
      <color theme="1"/>
      <name val="Gill Sans MT"/>
      <family val="2"/>
      <scheme val="major"/>
    </font>
    <font>
      <sz val="12"/>
      <color rgb="FF000000"/>
      <name val="Gill Sans MT"/>
      <family val="2"/>
      <scheme val="major"/>
    </font>
    <font>
      <b/>
      <sz val="14"/>
      <color theme="1"/>
      <name val="Leelawadee UI"/>
      <family val="2"/>
      <scheme val="minor"/>
    </font>
    <font>
      <i/>
      <sz val="11"/>
      <color theme="2"/>
      <name val="Leelawadee UI"/>
      <family val="2"/>
      <scheme val="minor"/>
    </font>
    <font>
      <b/>
      <sz val="11"/>
      <color theme="2"/>
      <name val="Leelawadee UI"/>
      <family val="2"/>
      <scheme val="minor"/>
    </font>
    <font>
      <sz val="11"/>
      <color theme="2"/>
      <name val="Leelawadee UI"/>
      <family val="2"/>
      <scheme val="minor"/>
    </font>
    <font>
      <sz val="14"/>
      <color theme="1"/>
      <name val="Leelawadee UI"/>
      <family val="2"/>
      <scheme val="minor"/>
    </font>
    <font>
      <i/>
      <sz val="11"/>
      <color rgb="FFC00000"/>
      <name val="Leelawadee U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3" borderId="0" xfId="0" applyFill="1" applyAlignment="1">
      <alignment horizontal="left" vertical="top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left" vertical="top"/>
    </xf>
    <xf numFmtId="0" fontId="0" fillId="3" borderId="0" xfId="0" applyFill="1" applyAlignment="1">
      <alignment horizontal="left" vertical="top" wrapText="1"/>
    </xf>
    <xf numFmtId="0" fontId="2" fillId="3" borderId="0" xfId="0" applyFont="1" applyFill="1" applyAlignment="1">
      <alignment horizontal="left" vertical="top"/>
    </xf>
    <xf numFmtId="0" fontId="0" fillId="2" borderId="10" xfId="0" applyFill="1" applyBorder="1" applyAlignment="1">
      <alignment horizontal="left" vertical="top"/>
    </xf>
    <xf numFmtId="0" fontId="0" fillId="2" borderId="3" xfId="0" applyFill="1" applyBorder="1" applyAlignment="1">
      <alignment horizontal="left" vertical="top"/>
    </xf>
    <xf numFmtId="0" fontId="8" fillId="3" borderId="0" xfId="0" applyFont="1" applyFill="1"/>
    <xf numFmtId="0" fontId="0" fillId="3" borderId="0" xfId="0" applyFill="1"/>
    <xf numFmtId="0" fontId="6" fillId="3" borderId="0" xfId="0" applyFont="1" applyFill="1"/>
    <xf numFmtId="0" fontId="5" fillId="3" borderId="0" xfId="0" applyFont="1" applyFill="1"/>
    <xf numFmtId="0" fontId="3" fillId="4" borderId="14" xfId="0" applyFont="1" applyFill="1" applyBorder="1"/>
    <xf numFmtId="0" fontId="1" fillId="0" borderId="1" xfId="0" applyFont="1" applyBorder="1" applyAlignment="1">
      <alignment horizontal="left" vertical="center" wrapText="1"/>
    </xf>
    <xf numFmtId="0" fontId="1" fillId="2" borderId="15" xfId="0" applyFont="1" applyFill="1" applyBorder="1"/>
    <xf numFmtId="0" fontId="1" fillId="2" borderId="17" xfId="0" applyFont="1" applyFill="1" applyBorder="1"/>
    <xf numFmtId="0" fontId="1" fillId="2" borderId="18" xfId="0" applyFont="1" applyFill="1" applyBorder="1" applyAlignment="1">
      <alignment wrapText="1"/>
    </xf>
    <xf numFmtId="0" fontId="1" fillId="2" borderId="20" xfId="0" applyFont="1" applyFill="1" applyBorder="1"/>
    <xf numFmtId="0" fontId="0" fillId="2" borderId="0" xfId="0" applyFill="1"/>
    <xf numFmtId="0" fontId="1" fillId="3" borderId="20" xfId="0" applyFont="1" applyFill="1" applyBorder="1"/>
    <xf numFmtId="0" fontId="1" fillId="3" borderId="21" xfId="0" applyFont="1" applyFill="1" applyBorder="1"/>
    <xf numFmtId="0" fontId="1" fillId="3" borderId="0" xfId="0" applyFont="1" applyFill="1"/>
    <xf numFmtId="0" fontId="1" fillId="2" borderId="15" xfId="0" applyFont="1" applyFill="1" applyBorder="1" applyAlignment="1">
      <alignment horizontal="left" indent="1"/>
    </xf>
    <xf numFmtId="0" fontId="0" fillId="2" borderId="16" xfId="0" applyFill="1" applyBorder="1"/>
    <xf numFmtId="0" fontId="0" fillId="2" borderId="17" xfId="0" applyFill="1" applyBorder="1"/>
    <xf numFmtId="0" fontId="0" fillId="2" borderId="18" xfId="0" applyFill="1" applyBorder="1" applyAlignment="1">
      <alignment horizontal="left" indent="1"/>
    </xf>
    <xf numFmtId="0" fontId="0" fillId="2" borderId="19" xfId="0" applyFill="1" applyBorder="1"/>
    <xf numFmtId="0" fontId="0" fillId="2" borderId="20" xfId="0" applyFill="1" applyBorder="1" applyAlignment="1">
      <alignment horizontal="left" indent="1"/>
    </xf>
    <xf numFmtId="0" fontId="0" fillId="2" borderId="21" xfId="0" applyFill="1" applyBorder="1"/>
    <xf numFmtId="0" fontId="0" fillId="2" borderId="22" xfId="0" applyFill="1" applyBorder="1"/>
    <xf numFmtId="0" fontId="2" fillId="2" borderId="20" xfId="0" applyFont="1" applyFill="1" applyBorder="1" applyAlignment="1">
      <alignment horizontal="left" indent="1"/>
    </xf>
    <xf numFmtId="0" fontId="4" fillId="2" borderId="15" xfId="0" applyFont="1" applyFill="1" applyBorder="1"/>
    <xf numFmtId="0" fontId="4" fillId="2" borderId="17" xfId="0" applyFont="1" applyFill="1" applyBorder="1"/>
    <xf numFmtId="0" fontId="4" fillId="2" borderId="19" xfId="0" applyFont="1" applyFill="1" applyBorder="1"/>
    <xf numFmtId="0" fontId="4" fillId="2" borderId="22" xfId="0" applyFont="1" applyFill="1" applyBorder="1"/>
    <xf numFmtId="0" fontId="4" fillId="2" borderId="0" xfId="0" applyFont="1" applyFill="1"/>
    <xf numFmtId="0" fontId="4" fillId="2" borderId="21" xfId="0" applyFont="1" applyFill="1" applyBorder="1"/>
    <xf numFmtId="0" fontId="0" fillId="3" borderId="16" xfId="0" applyFill="1" applyBorder="1" applyAlignment="1">
      <alignment horizontal="left" vertical="top"/>
    </xf>
    <xf numFmtId="0" fontId="3" fillId="4" borderId="25" xfId="0" applyFont="1" applyFill="1" applyBorder="1" applyAlignment="1">
      <alignment horizontal="center" vertical="center"/>
    </xf>
    <xf numFmtId="0" fontId="3" fillId="4" borderId="26" xfId="0" applyFont="1" applyFill="1" applyBorder="1" applyAlignment="1">
      <alignment horizontal="center" vertical="center"/>
    </xf>
    <xf numFmtId="0" fontId="3" fillId="4" borderId="2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left" indent="1"/>
    </xf>
    <xf numFmtId="0" fontId="0" fillId="3" borderId="16" xfId="0" applyFill="1" applyBorder="1" applyAlignment="1">
      <alignment horizontal="left" indent="1"/>
    </xf>
    <xf numFmtId="0" fontId="0" fillId="3" borderId="16" xfId="0" applyFill="1" applyBorder="1"/>
    <xf numFmtId="0" fontId="0" fillId="3" borderId="21" xfId="0" applyFill="1" applyBorder="1" applyAlignment="1">
      <alignment horizontal="left" indent="1"/>
    </xf>
    <xf numFmtId="0" fontId="0" fillId="3" borderId="21" xfId="0" applyFill="1" applyBorder="1"/>
    <xf numFmtId="0" fontId="3" fillId="4" borderId="28" xfId="0" applyFont="1" applyFill="1" applyBorder="1" applyAlignment="1">
      <alignment horizontal="center" vertical="center"/>
    </xf>
    <xf numFmtId="0" fontId="3" fillId="4" borderId="29" xfId="0" applyFont="1" applyFill="1" applyBorder="1" applyAlignment="1">
      <alignment horizontal="center" vertical="center"/>
    </xf>
    <xf numFmtId="0" fontId="3" fillId="4" borderId="30" xfId="0" applyFont="1" applyFill="1" applyBorder="1" applyAlignment="1">
      <alignment horizontal="center" vertical="center"/>
    </xf>
    <xf numFmtId="0" fontId="0" fillId="3" borderId="31" xfId="0" applyFill="1" applyBorder="1" applyAlignment="1">
      <alignment horizontal="center" vertical="center" wrapText="1"/>
    </xf>
    <xf numFmtId="0" fontId="0" fillId="3" borderId="32" xfId="0" applyFill="1" applyBorder="1" applyAlignment="1">
      <alignment horizontal="center" vertical="center" wrapText="1"/>
    </xf>
    <xf numFmtId="0" fontId="0" fillId="3" borderId="33" xfId="0" applyFill="1" applyBorder="1" applyAlignment="1">
      <alignment horizontal="center" vertical="center" wrapText="1"/>
    </xf>
    <xf numFmtId="0" fontId="0" fillId="3" borderId="34" xfId="0" applyFill="1" applyBorder="1" applyAlignment="1">
      <alignment horizontal="center" vertical="center" wrapText="1"/>
    </xf>
    <xf numFmtId="0" fontId="0" fillId="3" borderId="35" xfId="0" applyFill="1" applyBorder="1" applyAlignment="1">
      <alignment horizontal="center" vertical="center" wrapText="1"/>
    </xf>
    <xf numFmtId="0" fontId="0" fillId="3" borderId="36" xfId="0" applyFill="1" applyBorder="1" applyAlignment="1">
      <alignment horizontal="center" vertical="center" wrapText="1"/>
    </xf>
    <xf numFmtId="0" fontId="0" fillId="3" borderId="37" xfId="0" applyFill="1" applyBorder="1" applyAlignment="1">
      <alignment horizontal="center" vertical="center" wrapText="1"/>
    </xf>
    <xf numFmtId="0" fontId="0" fillId="3" borderId="38" xfId="0" applyFill="1" applyBorder="1" applyAlignment="1">
      <alignment horizontal="center" vertical="center" wrapText="1"/>
    </xf>
    <xf numFmtId="0" fontId="0" fillId="3" borderId="39" xfId="0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left" vertical="top" wrapText="1"/>
    </xf>
    <xf numFmtId="0" fontId="0" fillId="3" borderId="23" xfId="0" applyFill="1" applyBorder="1" applyAlignment="1">
      <alignment horizontal="left" vertical="top" wrapText="1"/>
    </xf>
    <xf numFmtId="0" fontId="0" fillId="3" borderId="23" xfId="0" applyFill="1" applyBorder="1" applyAlignment="1">
      <alignment horizontal="center" vertical="center" wrapText="1"/>
    </xf>
    <xf numFmtId="0" fontId="11" fillId="3" borderId="23" xfId="0" applyFont="1" applyFill="1" applyBorder="1" applyAlignment="1">
      <alignment horizontal="center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2" fillId="3" borderId="23" xfId="0" applyFont="1" applyFill="1" applyBorder="1" applyAlignment="1">
      <alignment horizontal="left" vertical="top" wrapText="1"/>
    </xf>
    <xf numFmtId="0" fontId="0" fillId="3" borderId="5" xfId="0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left" vertical="top" wrapText="1"/>
    </xf>
    <xf numFmtId="0" fontId="0" fillId="3" borderId="1" xfId="0" applyFill="1" applyBorder="1" applyAlignment="1">
      <alignment horizontal="left" vertical="top" wrapText="1"/>
    </xf>
    <xf numFmtId="0" fontId="0" fillId="3" borderId="1" xfId="0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3" borderId="7" xfId="0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left" vertical="top" wrapText="1"/>
    </xf>
    <xf numFmtId="0" fontId="0" fillId="3" borderId="24" xfId="0" applyFill="1" applyBorder="1" applyAlignment="1">
      <alignment horizontal="left" vertical="top" wrapText="1"/>
    </xf>
    <xf numFmtId="0" fontId="0" fillId="3" borderId="24" xfId="0" applyFill="1" applyBorder="1" applyAlignment="1">
      <alignment horizontal="center" vertical="center" wrapText="1"/>
    </xf>
    <xf numFmtId="0" fontId="11" fillId="3" borderId="24" xfId="0" applyFont="1" applyFill="1" applyBorder="1" applyAlignment="1">
      <alignment horizontal="center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3" borderId="9" xfId="0" applyFill="1" applyBorder="1" applyAlignment="1">
      <alignment horizontal="center" vertical="center" wrapText="1"/>
    </xf>
    <xf numFmtId="0" fontId="12" fillId="3" borderId="0" xfId="0" applyFont="1" applyFill="1" applyAlignment="1">
      <alignment horizontal="left" vertical="top" wrapText="1"/>
    </xf>
    <xf numFmtId="0" fontId="10" fillId="3" borderId="0" xfId="0" applyFont="1" applyFill="1" applyAlignment="1">
      <alignment horizontal="right" textRotation="90"/>
    </xf>
    <xf numFmtId="0" fontId="7" fillId="3" borderId="0" xfId="0" applyFont="1" applyFill="1"/>
    <xf numFmtId="0" fontId="2" fillId="3" borderId="0" xfId="0" applyFont="1" applyFill="1"/>
    <xf numFmtId="0" fontId="0" fillId="3" borderId="13" xfId="0" applyFill="1" applyBorder="1" applyAlignment="1">
      <alignment horizontal="left" vertical="top"/>
    </xf>
    <xf numFmtId="0" fontId="9" fillId="3" borderId="2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 vertical="center" textRotation="90"/>
    </xf>
    <xf numFmtId="0" fontId="9" fillId="2" borderId="11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9" fillId="2" borderId="12" xfId="0" applyFont="1" applyFill="1" applyBorder="1" applyAlignment="1">
      <alignment horizontal="center"/>
    </xf>
  </cellXfs>
  <cellStyles count="1">
    <cellStyle name="Normal" xfId="0" builtinId="0"/>
  </cellStyles>
  <dxfs count="23"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FFCC00"/>
        </patternFill>
      </fill>
    </dxf>
    <dxf>
      <fill>
        <patternFill>
          <bgColor rgb="FFFF9933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FFCC00"/>
        </patternFill>
      </fill>
    </dxf>
    <dxf>
      <fill>
        <patternFill>
          <bgColor rgb="FFFF9933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FFCC00"/>
        </patternFill>
      </fill>
    </dxf>
    <dxf>
      <fill>
        <patternFill>
          <bgColor rgb="FFFF9933"/>
        </patternFill>
      </fill>
    </dxf>
    <dxf>
      <fill>
        <patternFill>
          <bgColor rgb="FFFF0000"/>
        </patternFill>
      </fill>
    </dxf>
    <dxf>
      <font>
        <b/>
        <i val="0"/>
        <color theme="2"/>
      </font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FFCC00"/>
        </patternFill>
      </fill>
    </dxf>
    <dxf>
      <fill>
        <patternFill>
          <bgColor rgb="FFFF9933"/>
        </patternFill>
      </fill>
    </dxf>
    <dxf>
      <fill>
        <patternFill>
          <bgColor rgb="FFFF0000"/>
        </patternFill>
      </fill>
    </dxf>
    <dxf>
      <font>
        <color theme="2"/>
      </font>
      <fill>
        <patternFill>
          <bgColor theme="2"/>
        </patternFill>
      </fill>
    </dxf>
    <dxf>
      <fill>
        <patternFill>
          <bgColor theme="8" tint="0.79998168889431442"/>
        </patternFill>
      </fill>
    </dxf>
  </dxfs>
  <tableStyles count="0" defaultTableStyle="TableStyleMedium2" defaultPivotStyle="PivotStyleLight16"/>
  <colors>
    <mruColors>
      <color rgb="FFFF9933"/>
      <color rgb="FFFFCC00"/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22/11/relationships/FeaturePropertyBag" Target="featurePropertyBag/featurePropertyBag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105013</xdr:rowOff>
    </xdr:from>
    <xdr:to>
      <xdr:col>2</xdr:col>
      <xdr:colOff>266027</xdr:colOff>
      <xdr:row>0</xdr:row>
      <xdr:rowOff>824537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B7F77EFA-DC7A-434B-833B-6B312EF84E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5725" y="105013"/>
          <a:ext cx="2992082" cy="719524"/>
        </a:xfrm>
        <a:prstGeom prst="rect">
          <a:avLst/>
        </a:prstGeom>
      </xdr:spPr>
    </xdr:pic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cetome">
  <a:themeElements>
    <a:clrScheme name="Cetome">
      <a:dk1>
        <a:sysClr val="windowText" lastClr="000000"/>
      </a:dk1>
      <a:lt1>
        <a:sysClr val="window" lastClr="FFFFFF"/>
      </a:lt1>
      <a:dk2>
        <a:srgbClr val="162D50"/>
      </a:dk2>
      <a:lt2>
        <a:srgbClr val="0044AA"/>
      </a:lt2>
      <a:accent1>
        <a:srgbClr val="EAEAEA"/>
      </a:accent1>
      <a:accent2>
        <a:srgbClr val="0066FF"/>
      </a:accent2>
      <a:accent3>
        <a:srgbClr val="0BD0D9"/>
      </a:accent3>
      <a:accent4>
        <a:srgbClr val="10CF9B"/>
      </a:accent4>
      <a:accent5>
        <a:srgbClr val="B80000"/>
      </a:accent5>
      <a:accent6>
        <a:srgbClr val="A5C249"/>
      </a:accent6>
      <a:hlink>
        <a:srgbClr val="0044AA"/>
      </a:hlink>
      <a:folHlink>
        <a:srgbClr val="0044AA"/>
      </a:folHlink>
    </a:clrScheme>
    <a:fontScheme name="Cetome">
      <a:majorFont>
        <a:latin typeface="Gill Sans MT"/>
        <a:ea typeface=""/>
        <a:cs typeface=""/>
      </a:majorFont>
      <a:minorFont>
        <a:latin typeface="Leelawadee UI"/>
        <a:ea typeface=""/>
        <a:cs typeface=""/>
      </a:minorFont>
    </a:fontScheme>
    <a:fmtScheme name="Intégral">
      <a:fillStyleLst>
        <a:solidFill>
          <a:schemeClr val="phClr"/>
        </a:solidFill>
        <a:gradFill rotWithShape="1">
          <a:gsLst>
            <a:gs pos="0">
              <a:schemeClr val="phClr">
                <a:tint val="83000"/>
                <a:satMod val="100000"/>
                <a:lumMod val="100000"/>
              </a:schemeClr>
            </a:gs>
            <a:gs pos="100000">
              <a:schemeClr val="phClr">
                <a:tint val="61000"/>
                <a:satMod val="150000"/>
                <a:lumMod val="100000"/>
              </a:schemeClr>
            </a:gs>
          </a:gsLst>
          <a:path path="circle">
            <a:fillToRect l="100000" t="100000" r="100000" b="100000"/>
          </a:path>
        </a:gradFill>
        <a:gradFill rotWithShape="1">
          <a:gsLst>
            <a:gs pos="0">
              <a:schemeClr val="phClr">
                <a:tint val="100000"/>
                <a:shade val="85000"/>
                <a:satMod val="100000"/>
                <a:lumMod val="100000"/>
              </a:schemeClr>
            </a:gs>
            <a:gs pos="100000">
              <a:schemeClr val="phClr">
                <a:tint val="90000"/>
                <a:shade val="100000"/>
                <a:satMod val="150000"/>
                <a:lumMod val="100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5875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50800" dist="12700" dir="5400000" algn="ctr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76200" dist="25400" dir="5400000" algn="ctr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flat" dir="t">
              <a:rot lat="0" lon="0" rev="3600000"/>
            </a:lightRig>
          </a:scene3d>
          <a:sp3d contourW="12700" prstMaterial="flat">
            <a:bevelT w="38100" h="44450" prst="angle"/>
            <a:contourClr>
              <a:schemeClr val="phClr">
                <a:shade val="35000"/>
                <a:satMod val="160000"/>
              </a:schemeClr>
            </a:contourClr>
          </a:sp3d>
        </a:effectStyle>
      </a:effectStyleLst>
      <a:bgFillStyleLst>
        <a:solidFill>
          <a:schemeClr val="phClr"/>
        </a:solidFill>
        <a:solidFill>
          <a:schemeClr val="phClr">
            <a:tint val="95000"/>
            <a:shade val="85000"/>
            <a:satMod val="125000"/>
          </a:schemeClr>
        </a:solidFill>
        <a:blipFill rotWithShape="1">
          <a:blip xmlns:r="http://schemas.openxmlformats.org/officeDocument/2006/relationships" r:embed="rId1">
            <a:duotone>
              <a:schemeClr val="phClr">
                <a:tint val="95000"/>
                <a:shade val="74000"/>
                <a:satMod val="230000"/>
              </a:schemeClr>
              <a:schemeClr val="phClr">
                <a:tint val="92000"/>
                <a:shade val="69000"/>
                <a:satMod val="250000"/>
              </a:schemeClr>
            </a:duotone>
          </a:blip>
          <a:tile tx="0" ty="0" sx="40000" sy="40000" flip="none" algn="tl"/>
        </a:blip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cetome" id="{686CB74F-4FA9-4E6B-8068-78631F6382FB}" vid="{E54E3A77-B8DD-465B-83BF-3B96454DC8D8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B6F169-4932-4339-89AC-7217DB1FFB7E}">
  <sheetPr>
    <tabColor theme="0"/>
  </sheetPr>
  <dimension ref="A1:I36"/>
  <sheetViews>
    <sheetView tabSelected="1" zoomScaleNormal="100" workbookViewId="0">
      <selection activeCell="B5" sqref="B5"/>
    </sheetView>
  </sheetViews>
  <sheetFormatPr defaultColWidth="9" defaultRowHeight="16.5" x14ac:dyDescent="0.3"/>
  <cols>
    <col min="1" max="1" width="9.75" style="11" customWidth="1"/>
    <col min="2" max="2" width="27.25" style="11" customWidth="1"/>
    <col min="3" max="3" width="9" style="11"/>
    <col min="4" max="4" width="28.375" style="11" customWidth="1"/>
    <col min="5" max="5" width="37.5" style="11" customWidth="1"/>
    <col min="6" max="16384" width="9" style="11"/>
  </cols>
  <sheetData>
    <row r="1" spans="1:9" ht="72" customHeight="1" x14ac:dyDescent="0.3"/>
    <row r="2" spans="1:9" x14ac:dyDescent="0.3">
      <c r="A2" s="10" t="s">
        <v>63</v>
      </c>
      <c r="C2" s="2"/>
    </row>
    <row r="3" spans="1:9" ht="20.25" thickBot="1" x14ac:dyDescent="0.45">
      <c r="A3" s="12"/>
      <c r="B3" s="12"/>
      <c r="C3" s="12"/>
      <c r="D3" s="12"/>
      <c r="E3" s="13"/>
    </row>
    <row r="4" spans="1:9" x14ac:dyDescent="0.3">
      <c r="A4" s="16" t="s">
        <v>61</v>
      </c>
      <c r="B4" s="17"/>
      <c r="C4" s="33"/>
      <c r="D4" s="34"/>
    </row>
    <row r="5" spans="1:9" x14ac:dyDescent="0.3">
      <c r="A5" s="18" t="s">
        <v>7</v>
      </c>
      <c r="B5" s="20" t="s">
        <v>41</v>
      </c>
      <c r="C5" s="37"/>
      <c r="D5" s="35"/>
    </row>
    <row r="6" spans="1:9" x14ac:dyDescent="0.3">
      <c r="A6" s="18" t="s">
        <v>40</v>
      </c>
      <c r="B6" s="20" t="s">
        <v>42</v>
      </c>
      <c r="C6" s="37"/>
      <c r="D6" s="35"/>
    </row>
    <row r="7" spans="1:9" ht="17.25" thickBot="1" x14ac:dyDescent="0.35">
      <c r="A7" s="19" t="s">
        <v>6</v>
      </c>
      <c r="B7" s="30" t="s">
        <v>43</v>
      </c>
      <c r="C7" s="38"/>
      <c r="D7" s="36"/>
    </row>
    <row r="8" spans="1:9" ht="17.25" thickBot="1" x14ac:dyDescent="0.35">
      <c r="A8" s="21"/>
      <c r="B8" s="22"/>
      <c r="C8" s="23"/>
      <c r="D8" s="23"/>
    </row>
    <row r="9" spans="1:9" x14ac:dyDescent="0.3">
      <c r="A9" s="24" t="s">
        <v>38</v>
      </c>
      <c r="B9" s="25"/>
      <c r="C9" s="25"/>
      <c r="D9" s="25"/>
      <c r="E9" s="25"/>
      <c r="F9" s="25"/>
      <c r="G9" s="25"/>
      <c r="H9" s="25"/>
      <c r="I9" s="26"/>
    </row>
    <row r="10" spans="1:9" x14ac:dyDescent="0.3">
      <c r="A10" s="27" t="s">
        <v>44</v>
      </c>
      <c r="B10" s="20"/>
      <c r="C10" s="20"/>
      <c r="D10" s="20"/>
      <c r="E10" s="20"/>
      <c r="F10" s="20"/>
      <c r="G10" s="20"/>
      <c r="H10" s="20"/>
      <c r="I10" s="28"/>
    </row>
    <row r="11" spans="1:9" x14ac:dyDescent="0.3">
      <c r="A11" s="27" t="s">
        <v>45</v>
      </c>
      <c r="B11" s="20"/>
      <c r="C11" s="20"/>
      <c r="D11" s="20"/>
      <c r="E11" s="20"/>
      <c r="F11" s="20"/>
      <c r="G11" s="20"/>
      <c r="H11" s="20"/>
      <c r="I11" s="28"/>
    </row>
    <row r="12" spans="1:9" x14ac:dyDescent="0.3">
      <c r="A12" s="27"/>
      <c r="B12" s="20"/>
      <c r="C12" s="20"/>
      <c r="D12" s="20"/>
      <c r="E12" s="20"/>
      <c r="F12" s="20"/>
      <c r="G12" s="20"/>
      <c r="H12" s="20"/>
      <c r="I12" s="28"/>
    </row>
    <row r="13" spans="1:9" x14ac:dyDescent="0.3">
      <c r="A13" s="27" t="s">
        <v>48</v>
      </c>
      <c r="B13" s="20"/>
      <c r="C13" s="20"/>
      <c r="D13" s="20"/>
      <c r="E13" s="20"/>
      <c r="F13" s="20"/>
      <c r="G13" s="20"/>
      <c r="H13" s="20"/>
      <c r="I13" s="28"/>
    </row>
    <row r="14" spans="1:9" x14ac:dyDescent="0.3">
      <c r="A14" s="27" t="s">
        <v>49</v>
      </c>
      <c r="B14" s="20"/>
      <c r="C14" s="20"/>
      <c r="D14" s="20"/>
      <c r="E14" s="20"/>
      <c r="F14" s="20"/>
      <c r="G14" s="20"/>
      <c r="H14" s="20"/>
      <c r="I14" s="28"/>
    </row>
    <row r="15" spans="1:9" ht="17.25" thickBot="1" x14ac:dyDescent="0.35">
      <c r="A15" s="29"/>
      <c r="B15" s="30"/>
      <c r="C15" s="30"/>
      <c r="D15" s="30"/>
      <c r="E15" s="30"/>
      <c r="F15" s="30"/>
      <c r="G15" s="30"/>
      <c r="H15" s="30"/>
      <c r="I15" s="31"/>
    </row>
    <row r="16" spans="1:9" x14ac:dyDescent="0.3">
      <c r="A16" s="44"/>
      <c r="B16" s="45"/>
      <c r="C16" s="45"/>
      <c r="D16" s="45"/>
      <c r="E16" s="45"/>
      <c r="F16" s="45"/>
      <c r="G16" s="45"/>
      <c r="H16" s="45"/>
      <c r="I16" s="45"/>
    </row>
    <row r="17" spans="1:9" ht="17.25" thickBot="1" x14ac:dyDescent="0.35">
      <c r="A17" s="46"/>
      <c r="B17" s="47"/>
      <c r="C17" s="47"/>
      <c r="D17" s="47"/>
      <c r="E17" s="47"/>
      <c r="F17" s="47"/>
      <c r="G17" s="47"/>
      <c r="H17" s="47"/>
      <c r="I17" s="47"/>
    </row>
    <row r="18" spans="1:9" x14ac:dyDescent="0.3">
      <c r="A18" s="24" t="s">
        <v>46</v>
      </c>
      <c r="B18" s="25"/>
      <c r="C18" s="25"/>
      <c r="D18" s="25"/>
      <c r="E18" s="25"/>
      <c r="F18" s="25"/>
      <c r="G18" s="25"/>
      <c r="H18" s="25"/>
      <c r="I18" s="26"/>
    </row>
    <row r="19" spans="1:9" x14ac:dyDescent="0.3">
      <c r="A19" s="43" t="s">
        <v>47</v>
      </c>
      <c r="B19" s="20"/>
      <c r="C19" s="20"/>
      <c r="D19" s="20"/>
      <c r="E19" s="20"/>
      <c r="F19" s="20"/>
      <c r="G19" s="20"/>
      <c r="H19" s="20"/>
      <c r="I19" s="28"/>
    </row>
    <row r="20" spans="1:9" x14ac:dyDescent="0.3">
      <c r="A20" s="27"/>
      <c r="B20" s="20"/>
      <c r="C20" s="20"/>
      <c r="D20" s="20"/>
      <c r="E20" s="20"/>
      <c r="F20" s="20"/>
      <c r="G20" s="20"/>
      <c r="H20" s="20"/>
      <c r="I20" s="28"/>
    </row>
    <row r="21" spans="1:9" x14ac:dyDescent="0.3">
      <c r="A21" s="27"/>
      <c r="B21" s="20"/>
      <c r="C21" s="20"/>
      <c r="D21" s="20"/>
      <c r="E21" s="20"/>
      <c r="F21" s="20"/>
      <c r="G21" s="20"/>
      <c r="H21" s="20"/>
      <c r="I21" s="28"/>
    </row>
    <row r="22" spans="1:9" x14ac:dyDescent="0.3">
      <c r="A22" s="27"/>
      <c r="B22" s="20"/>
      <c r="C22" s="20"/>
      <c r="D22" s="20"/>
      <c r="E22" s="20"/>
      <c r="F22" s="20"/>
      <c r="G22" s="20"/>
      <c r="H22" s="20"/>
      <c r="I22" s="28"/>
    </row>
    <row r="23" spans="1:9" x14ac:dyDescent="0.3">
      <c r="A23" s="27"/>
      <c r="B23" s="20"/>
      <c r="C23" s="20"/>
      <c r="D23" s="20"/>
      <c r="E23" s="20"/>
      <c r="F23" s="20"/>
      <c r="G23" s="20"/>
      <c r="H23" s="20"/>
      <c r="I23" s="28"/>
    </row>
    <row r="24" spans="1:9" x14ac:dyDescent="0.3">
      <c r="A24" s="27"/>
      <c r="B24" s="20"/>
      <c r="C24" s="20"/>
      <c r="D24" s="20"/>
      <c r="E24" s="20"/>
      <c r="F24" s="20"/>
      <c r="G24" s="20"/>
      <c r="H24" s="20"/>
      <c r="I24" s="28"/>
    </row>
    <row r="25" spans="1:9" ht="17.25" thickBot="1" x14ac:dyDescent="0.35">
      <c r="A25" s="29"/>
      <c r="B25" s="30"/>
      <c r="C25" s="30"/>
      <c r="D25" s="30"/>
      <c r="E25" s="30"/>
      <c r="F25" s="30"/>
      <c r="G25" s="30"/>
      <c r="H25" s="30"/>
      <c r="I25" s="31"/>
    </row>
    <row r="27" spans="1:9" ht="17.25" thickBot="1" x14ac:dyDescent="0.35"/>
    <row r="28" spans="1:9" x14ac:dyDescent="0.3">
      <c r="A28" s="24" t="s">
        <v>39</v>
      </c>
      <c r="B28" s="25"/>
      <c r="C28" s="25"/>
      <c r="D28" s="25"/>
      <c r="E28" s="25"/>
      <c r="F28" s="25"/>
      <c r="G28" s="25"/>
      <c r="H28" s="25"/>
      <c r="I28" s="26"/>
    </row>
    <row r="29" spans="1:9" x14ac:dyDescent="0.3">
      <c r="A29" s="27" t="s">
        <v>62</v>
      </c>
      <c r="B29" s="20"/>
      <c r="C29" s="20"/>
      <c r="D29" s="20"/>
      <c r="E29" s="20"/>
      <c r="F29" s="20"/>
      <c r="G29" s="20"/>
      <c r="H29" s="20"/>
      <c r="I29" s="28"/>
    </row>
    <row r="30" spans="1:9" x14ac:dyDescent="0.3">
      <c r="A30" s="27"/>
      <c r="B30" s="20"/>
      <c r="C30" s="20"/>
      <c r="D30" s="20"/>
      <c r="E30" s="20"/>
      <c r="F30" s="20"/>
      <c r="G30" s="20"/>
      <c r="H30" s="20"/>
      <c r="I30" s="28"/>
    </row>
    <row r="31" spans="1:9" x14ac:dyDescent="0.3">
      <c r="A31" s="27" t="s">
        <v>50</v>
      </c>
      <c r="B31" s="20"/>
      <c r="C31" s="20"/>
      <c r="D31" s="20"/>
      <c r="E31" s="20"/>
      <c r="F31" s="20"/>
      <c r="G31" s="20"/>
      <c r="H31" s="20"/>
      <c r="I31" s="28"/>
    </row>
    <row r="32" spans="1:9" x14ac:dyDescent="0.3">
      <c r="A32" s="27" t="s">
        <v>51</v>
      </c>
      <c r="B32" s="20"/>
      <c r="C32" s="20"/>
      <c r="D32" s="20"/>
      <c r="E32" s="20"/>
      <c r="F32" s="20"/>
      <c r="G32" s="20"/>
      <c r="H32" s="20"/>
      <c r="I32" s="28"/>
    </row>
    <row r="33" spans="1:9" x14ac:dyDescent="0.3">
      <c r="A33" s="27" t="s">
        <v>52</v>
      </c>
      <c r="B33" s="20"/>
      <c r="C33" s="20"/>
      <c r="D33" s="20"/>
      <c r="E33" s="20"/>
      <c r="F33" s="20"/>
      <c r="G33" s="20"/>
      <c r="H33" s="20"/>
      <c r="I33" s="28"/>
    </row>
    <row r="34" spans="1:9" x14ac:dyDescent="0.3">
      <c r="A34" s="27"/>
      <c r="B34" s="20"/>
      <c r="C34" s="20"/>
      <c r="D34" s="20"/>
      <c r="E34" s="20"/>
      <c r="F34" s="20"/>
      <c r="G34" s="20"/>
      <c r="H34" s="20"/>
      <c r="I34" s="28"/>
    </row>
    <row r="35" spans="1:9" x14ac:dyDescent="0.3">
      <c r="A35" s="27" t="s">
        <v>55</v>
      </c>
      <c r="B35" s="20"/>
      <c r="C35" s="20"/>
      <c r="D35" s="20"/>
      <c r="E35" s="20"/>
      <c r="F35" s="20"/>
      <c r="G35" s="20"/>
      <c r="H35" s="20"/>
      <c r="I35" s="28"/>
    </row>
    <row r="36" spans="1:9" ht="17.25" thickBot="1" x14ac:dyDescent="0.35">
      <c r="A36" s="32"/>
      <c r="B36" s="30"/>
      <c r="C36" s="30"/>
      <c r="D36" s="30"/>
      <c r="E36" s="30"/>
      <c r="F36" s="30"/>
      <c r="G36" s="30"/>
      <c r="H36" s="30"/>
      <c r="I36" s="31"/>
    </row>
  </sheetData>
  <sheetProtection algorithmName="SHA-512" hashValue="IMiDPvb8Oh78Mj2cKd0FsP0VE9w+M0ECLraErboyIx4LXQjzk7cCq1AGfnwej1CC6bat0cXcXbKnjEc2BqXZ/A==" saltValue="Ey1eQKX8Za6dHUIeV35GfA==" spinCount="100000" sheet="1" objects="1" scenarios="1" formatRows="0"/>
  <protectedRanges>
    <protectedRange sqref="A19:I25" name="Description"/>
    <protectedRange sqref="B5:B7" name="Document_data"/>
  </protectedRange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F88BC1-6ED7-47BD-94D9-8D742220B355}">
  <sheetPr>
    <tabColor theme="2"/>
  </sheetPr>
  <dimension ref="A1:T54"/>
  <sheetViews>
    <sheetView zoomScaleNormal="100" workbookViewId="0">
      <pane xSplit="1" ySplit="8" topLeftCell="B9" activePane="bottomRight" state="frozen"/>
      <selection pane="topRight" activeCell="B1" sqref="B1"/>
      <selection pane="bottomLeft" activeCell="A8" sqref="A8"/>
      <selection pane="bottomRight"/>
    </sheetView>
  </sheetViews>
  <sheetFormatPr defaultRowHeight="16.5" x14ac:dyDescent="0.3"/>
  <cols>
    <col min="1" max="1" width="41.875" style="2" customWidth="1"/>
    <col min="2" max="2" width="34" style="2" customWidth="1"/>
    <col min="3" max="8" width="4" style="2" customWidth="1"/>
    <col min="9" max="9" width="47.625" style="2" customWidth="1"/>
    <col min="10" max="13" width="15.625" style="2" customWidth="1"/>
    <col min="14" max="16" width="8.625" style="2" customWidth="1"/>
    <col min="17" max="17" width="50.125" style="2" customWidth="1"/>
    <col min="18" max="18" width="50.875" style="2" customWidth="1"/>
    <col min="19" max="19" width="48.875" style="2" customWidth="1"/>
    <col min="20" max="20" width="27.125" style="2" customWidth="1"/>
    <col min="21" max="16384" width="9" style="2"/>
  </cols>
  <sheetData>
    <row r="1" spans="1:20" ht="20.25" x14ac:dyDescent="0.3">
      <c r="A1" s="5" t="s">
        <v>32</v>
      </c>
      <c r="I1" s="6"/>
      <c r="Q1" s="6"/>
      <c r="R1" s="7"/>
      <c r="S1" s="7"/>
    </row>
    <row r="2" spans="1:20" ht="21" thickBot="1" x14ac:dyDescent="0.35">
      <c r="A2" s="5"/>
      <c r="I2" s="6"/>
      <c r="Q2" s="6"/>
      <c r="R2" s="7"/>
      <c r="S2" s="7"/>
    </row>
    <row r="3" spans="1:20" x14ac:dyDescent="0.3">
      <c r="A3" s="8" t="str">
        <f>"Product: " &amp; Introduction!B6</f>
        <v>Product: [name of the product]</v>
      </c>
      <c r="I3" s="6"/>
      <c r="Q3" s="6"/>
      <c r="R3" s="7"/>
      <c r="S3" s="7"/>
    </row>
    <row r="4" spans="1:20" ht="17.25" thickBot="1" x14ac:dyDescent="0.35">
      <c r="A4" s="9" t="str">
        <f>Introduction!$A$7 &amp; " " &amp; TEXT(Introduction!$B$7, "YYYY-MM-DD")</f>
        <v>Date: [date of completion]</v>
      </c>
      <c r="I4" s="6"/>
      <c r="Q4" s="6"/>
      <c r="R4" s="7"/>
      <c r="S4" s="7"/>
    </row>
    <row r="5" spans="1:20" x14ac:dyDescent="0.3">
      <c r="A5" s="39"/>
      <c r="C5" s="6"/>
      <c r="D5" s="6"/>
      <c r="E5" s="6"/>
      <c r="F5" s="6"/>
      <c r="G5" s="6"/>
      <c r="H5" s="6"/>
      <c r="I5" s="6"/>
      <c r="Q5" s="6"/>
      <c r="R5" s="7"/>
      <c r="S5" s="7"/>
    </row>
    <row r="6" spans="1:20" x14ac:dyDescent="0.3">
      <c r="C6" s="6"/>
      <c r="D6" s="6"/>
      <c r="E6" s="6"/>
      <c r="F6" s="6"/>
      <c r="G6" s="6"/>
      <c r="H6" s="6"/>
      <c r="I6" s="6"/>
      <c r="Q6" s="6"/>
      <c r="R6" s="7"/>
      <c r="S6" s="7"/>
    </row>
    <row r="7" spans="1:20" ht="118.5" thickBot="1" x14ac:dyDescent="0.35">
      <c r="C7" s="77" t="s">
        <v>18</v>
      </c>
      <c r="D7" s="77" t="s">
        <v>17</v>
      </c>
      <c r="E7" s="77" t="s">
        <v>19</v>
      </c>
      <c r="F7" s="77" t="s">
        <v>20</v>
      </c>
      <c r="G7" s="77" t="s">
        <v>5</v>
      </c>
      <c r="H7" s="77" t="s">
        <v>21</v>
      </c>
      <c r="I7" s="6"/>
      <c r="N7" s="81" t="s">
        <v>30</v>
      </c>
      <c r="O7" s="81"/>
      <c r="P7" s="81"/>
      <c r="Q7" s="6"/>
      <c r="R7" s="7"/>
      <c r="S7" s="7"/>
    </row>
    <row r="8" spans="1:20" ht="33.75" customHeight="1" thickBot="1" x14ac:dyDescent="0.35">
      <c r="A8" s="40" t="s">
        <v>15</v>
      </c>
      <c r="B8" s="41" t="s">
        <v>16</v>
      </c>
      <c r="C8" s="48" t="s">
        <v>8</v>
      </c>
      <c r="D8" s="49" t="s">
        <v>9</v>
      </c>
      <c r="E8" s="49" t="s">
        <v>10</v>
      </c>
      <c r="F8" s="49" t="s">
        <v>11</v>
      </c>
      <c r="G8" s="49" t="s">
        <v>12</v>
      </c>
      <c r="H8" s="50" t="s">
        <v>13</v>
      </c>
      <c r="I8" s="41" t="s">
        <v>0</v>
      </c>
      <c r="J8" s="41" t="s">
        <v>24</v>
      </c>
      <c r="K8" s="41" t="s">
        <v>23</v>
      </c>
      <c r="L8" s="41" t="s">
        <v>1</v>
      </c>
      <c r="M8" s="41" t="s">
        <v>4</v>
      </c>
      <c r="N8" s="41" t="s">
        <v>56</v>
      </c>
      <c r="O8" s="41" t="s">
        <v>57</v>
      </c>
      <c r="P8" s="41" t="s">
        <v>58</v>
      </c>
      <c r="Q8" s="41" t="s">
        <v>59</v>
      </c>
      <c r="R8" s="41" t="s">
        <v>22</v>
      </c>
      <c r="S8" s="42" t="s">
        <v>60</v>
      </c>
    </row>
    <row r="9" spans="1:20" s="6" customFormat="1" ht="66" x14ac:dyDescent="0.3">
      <c r="A9" s="60" t="s">
        <v>34</v>
      </c>
      <c r="B9" s="61" t="s">
        <v>35</v>
      </c>
      <c r="C9" s="51"/>
      <c r="D9" s="52" t="s">
        <v>14</v>
      </c>
      <c r="E9" s="52"/>
      <c r="F9" s="52"/>
      <c r="G9" s="52" t="s">
        <v>14</v>
      </c>
      <c r="H9" s="53"/>
      <c r="I9" s="61" t="s">
        <v>53</v>
      </c>
      <c r="J9" s="62">
        <v>5</v>
      </c>
      <c r="K9" s="62">
        <v>3</v>
      </c>
      <c r="L9" s="62">
        <f>IF(OR(ISBLANK(J9), ISBLANK(K9)), "", J9*K9)</f>
        <v>15</v>
      </c>
      <c r="M9" s="62" t="str">
        <f>IFERROR(INDEX('Risk Matrix'!$D$5:$H$9, MATCH($J9,'Risk Matrix'!$C$5:$C$9, 0), MATCH($K9,'Risk Matrix'!$D$10:$H$10, 0)), "")</f>
        <v>High</v>
      </c>
      <c r="N9" s="63" t="b">
        <v>0</v>
      </c>
      <c r="O9" s="63" t="b">
        <v>0</v>
      </c>
      <c r="P9" s="63" t="b">
        <v>0</v>
      </c>
      <c r="Q9" s="61" t="s">
        <v>37</v>
      </c>
      <c r="R9" s="64" t="s">
        <v>31</v>
      </c>
      <c r="S9" s="65" t="s">
        <v>28</v>
      </c>
      <c r="T9" s="76" t="str">
        <f>IFERROR(IF(MATCH('RED Risk Assessment'!M9, 'Risk Matrix'!$J$6:$J$10, 0) &gt; MATCH('RED Risk Assessment'!S9, 'Risk Matrix'!$J$6:$J$10, 0), "The residual risk level is higher than the initial risk level", ""), "")</f>
        <v/>
      </c>
    </row>
    <row r="10" spans="1:20" s="6" customFormat="1" ht="37.5" customHeight="1" x14ac:dyDescent="0.3">
      <c r="A10" s="66"/>
      <c r="B10" s="67"/>
      <c r="C10" s="54"/>
      <c r="D10" s="55"/>
      <c r="E10" s="55"/>
      <c r="F10" s="55"/>
      <c r="G10" s="55"/>
      <c r="H10" s="56"/>
      <c r="I10" s="67"/>
      <c r="J10" s="68"/>
      <c r="K10" s="68"/>
      <c r="L10" s="68" t="str">
        <f t="shared" ref="L10:L50" si="0">IF(OR(ISBLANK(J10), ISBLANK(K10)), "", J10*K10)</f>
        <v/>
      </c>
      <c r="M10" s="68" t="str">
        <f>IFERROR(INDEX('Risk Matrix'!$D$5:$H$9, MATCH($J10,'Risk Matrix'!$C$5:$C$9, 0), MATCH($K10,'Risk Matrix'!$D$10:$H$10, 0)), "")</f>
        <v/>
      </c>
      <c r="N10" s="69" t="b">
        <v>0</v>
      </c>
      <c r="O10" s="69" t="b">
        <v>0</v>
      </c>
      <c r="P10" s="69" t="b">
        <v>0</v>
      </c>
      <c r="Q10" s="67"/>
      <c r="R10" s="67"/>
      <c r="S10" s="70"/>
      <c r="T10" s="76" t="str">
        <f>IFERROR(IF(MATCH('RED Risk Assessment'!M10, 'Risk Matrix'!$J$6:$J$10, 0) &gt; MATCH('RED Risk Assessment'!S10, 'Risk Matrix'!$J$6:$J$10, 0), "The residual risk level is higher than the initial risk level", ""), "")</f>
        <v/>
      </c>
    </row>
    <row r="11" spans="1:20" s="6" customFormat="1" ht="37.5" customHeight="1" x14ac:dyDescent="0.3">
      <c r="A11" s="66"/>
      <c r="B11" s="67"/>
      <c r="C11" s="54"/>
      <c r="D11" s="55"/>
      <c r="E11" s="55"/>
      <c r="F11" s="55"/>
      <c r="G11" s="55"/>
      <c r="H11" s="56"/>
      <c r="I11" s="67"/>
      <c r="J11" s="68"/>
      <c r="K11" s="68"/>
      <c r="L11" s="68" t="str">
        <f t="shared" si="0"/>
        <v/>
      </c>
      <c r="M11" s="68" t="str">
        <f>IFERROR(INDEX('Risk Matrix'!$D$5:$H$9, MATCH($J11,'Risk Matrix'!$C$5:$C$9, 0), MATCH($K11,'Risk Matrix'!$D$10:$H$10, 0)), "")</f>
        <v/>
      </c>
      <c r="N11" s="69" t="b">
        <v>0</v>
      </c>
      <c r="O11" s="69" t="b">
        <v>0</v>
      </c>
      <c r="P11" s="69" t="b">
        <v>0</v>
      </c>
      <c r="Q11" s="67"/>
      <c r="R11" s="67"/>
      <c r="S11" s="70"/>
      <c r="T11" s="76" t="str">
        <f>IFERROR(IF(MATCH('RED Risk Assessment'!M11, 'Risk Matrix'!$J$6:$J$10, 0) &gt; MATCH('RED Risk Assessment'!S11, 'Risk Matrix'!$J$6:$J$10, 0), "The residual risk level is higher than the initial risk level", ""), "")</f>
        <v/>
      </c>
    </row>
    <row r="12" spans="1:20" s="6" customFormat="1" ht="37.5" customHeight="1" x14ac:dyDescent="0.3">
      <c r="A12" s="66"/>
      <c r="B12" s="67"/>
      <c r="C12" s="54"/>
      <c r="D12" s="55"/>
      <c r="E12" s="55"/>
      <c r="F12" s="55"/>
      <c r="G12" s="55"/>
      <c r="H12" s="56"/>
      <c r="I12" s="67"/>
      <c r="J12" s="68"/>
      <c r="K12" s="68"/>
      <c r="L12" s="68" t="str">
        <f t="shared" si="0"/>
        <v/>
      </c>
      <c r="M12" s="68" t="str">
        <f>IFERROR(INDEX('Risk Matrix'!$D$5:$H$9, MATCH($J12,'Risk Matrix'!$C$5:$C$9, 0), MATCH($K12,'Risk Matrix'!$D$10:$H$10, 0)), "")</f>
        <v/>
      </c>
      <c r="N12" s="69" t="b">
        <v>0</v>
      </c>
      <c r="O12" s="69" t="b">
        <v>0</v>
      </c>
      <c r="P12" s="69" t="b">
        <v>0</v>
      </c>
      <c r="Q12" s="67"/>
      <c r="R12" s="67"/>
      <c r="S12" s="70"/>
      <c r="T12" s="76" t="str">
        <f>IFERROR(IF(MATCH('RED Risk Assessment'!M12, 'Risk Matrix'!$J$6:$J$10, 0) &gt; MATCH('RED Risk Assessment'!S12, 'Risk Matrix'!$J$6:$J$10, 0), "The residual risk level is higher than the initial risk level", ""), "")</f>
        <v/>
      </c>
    </row>
    <row r="13" spans="1:20" s="6" customFormat="1" ht="37.5" customHeight="1" x14ac:dyDescent="0.3">
      <c r="A13" s="66"/>
      <c r="B13" s="67"/>
      <c r="C13" s="54"/>
      <c r="D13" s="55"/>
      <c r="E13" s="55"/>
      <c r="F13" s="55"/>
      <c r="G13" s="55"/>
      <c r="H13" s="56"/>
      <c r="I13" s="67"/>
      <c r="J13" s="68"/>
      <c r="K13" s="68"/>
      <c r="L13" s="68" t="str">
        <f t="shared" si="0"/>
        <v/>
      </c>
      <c r="M13" s="68" t="str">
        <f>IFERROR(INDEX('Risk Matrix'!$D$5:$H$9, MATCH($J13,'Risk Matrix'!$C$5:$C$9, 0), MATCH($K13,'Risk Matrix'!$D$10:$H$10, 0)), "")</f>
        <v/>
      </c>
      <c r="N13" s="69" t="b">
        <v>0</v>
      </c>
      <c r="O13" s="69" t="b">
        <v>0</v>
      </c>
      <c r="P13" s="69" t="b">
        <v>0</v>
      </c>
      <c r="Q13" s="67"/>
      <c r="R13" s="67"/>
      <c r="S13" s="70"/>
      <c r="T13" s="76" t="str">
        <f>IFERROR(IF(MATCH('RED Risk Assessment'!M13, 'Risk Matrix'!$J$6:$J$10, 0) &gt; MATCH('RED Risk Assessment'!S13, 'Risk Matrix'!$J$6:$J$10, 0), "The residual risk level is higher than the initial risk level", ""), "")</f>
        <v/>
      </c>
    </row>
    <row r="14" spans="1:20" s="6" customFormat="1" ht="37.5" customHeight="1" x14ac:dyDescent="0.3">
      <c r="A14" s="66"/>
      <c r="B14" s="67"/>
      <c r="C14" s="54"/>
      <c r="D14" s="55"/>
      <c r="E14" s="55"/>
      <c r="F14" s="55"/>
      <c r="G14" s="55"/>
      <c r="H14" s="56"/>
      <c r="I14" s="67"/>
      <c r="J14" s="68"/>
      <c r="K14" s="68"/>
      <c r="L14" s="68" t="str">
        <f t="shared" si="0"/>
        <v/>
      </c>
      <c r="M14" s="68" t="str">
        <f>IFERROR(INDEX('Risk Matrix'!$D$5:$H$9, MATCH($J14,'Risk Matrix'!$C$5:$C$9, 0), MATCH($K14,'Risk Matrix'!$D$10:$H$10, 0)), "")</f>
        <v/>
      </c>
      <c r="N14" s="69" t="b">
        <v>0</v>
      </c>
      <c r="O14" s="69" t="b">
        <v>0</v>
      </c>
      <c r="P14" s="69" t="b">
        <v>0</v>
      </c>
      <c r="Q14" s="67"/>
      <c r="R14" s="67"/>
      <c r="S14" s="70"/>
      <c r="T14" s="76" t="str">
        <f>IFERROR(IF(MATCH('RED Risk Assessment'!M14, 'Risk Matrix'!$J$6:$J$10, 0) &gt; MATCH('RED Risk Assessment'!S14, 'Risk Matrix'!$J$6:$J$10, 0), "The residual risk level is higher than the initial risk level", ""), "")</f>
        <v/>
      </c>
    </row>
    <row r="15" spans="1:20" s="6" customFormat="1" ht="37.5" customHeight="1" x14ac:dyDescent="0.3">
      <c r="A15" s="66"/>
      <c r="B15" s="67"/>
      <c r="C15" s="54"/>
      <c r="D15" s="55"/>
      <c r="E15" s="55"/>
      <c r="F15" s="55"/>
      <c r="G15" s="55"/>
      <c r="H15" s="56"/>
      <c r="I15" s="67"/>
      <c r="J15" s="68"/>
      <c r="K15" s="68"/>
      <c r="L15" s="68" t="str">
        <f t="shared" si="0"/>
        <v/>
      </c>
      <c r="M15" s="68" t="str">
        <f>IFERROR(INDEX('Risk Matrix'!$D$5:$H$9, MATCH($J15,'Risk Matrix'!$C$5:$C$9, 0), MATCH($K15,'Risk Matrix'!$D$10:$H$10, 0)), "")</f>
        <v/>
      </c>
      <c r="N15" s="69" t="b">
        <v>0</v>
      </c>
      <c r="O15" s="69" t="b">
        <v>0</v>
      </c>
      <c r="P15" s="69" t="b">
        <v>0</v>
      </c>
      <c r="Q15" s="67"/>
      <c r="R15" s="67"/>
      <c r="S15" s="70"/>
      <c r="T15" s="76" t="str">
        <f>IFERROR(IF(MATCH('RED Risk Assessment'!M15, 'Risk Matrix'!$J$6:$J$10, 0) &gt; MATCH('RED Risk Assessment'!S15, 'Risk Matrix'!$J$6:$J$10, 0), "The residual risk level is higher than the initial risk level", ""), "")</f>
        <v/>
      </c>
    </row>
    <row r="16" spans="1:20" s="6" customFormat="1" ht="37.5" customHeight="1" x14ac:dyDescent="0.3">
      <c r="A16" s="66"/>
      <c r="B16" s="67"/>
      <c r="C16" s="54"/>
      <c r="D16" s="55"/>
      <c r="E16" s="55"/>
      <c r="F16" s="55"/>
      <c r="G16" s="55"/>
      <c r="H16" s="56"/>
      <c r="I16" s="67"/>
      <c r="J16" s="68"/>
      <c r="K16" s="68"/>
      <c r="L16" s="68" t="str">
        <f t="shared" si="0"/>
        <v/>
      </c>
      <c r="M16" s="68" t="str">
        <f>IFERROR(INDEX('Risk Matrix'!$D$5:$H$9, MATCH($J16,'Risk Matrix'!$C$5:$C$9, 0), MATCH($K16,'Risk Matrix'!$D$10:$H$10, 0)), "")</f>
        <v/>
      </c>
      <c r="N16" s="69" t="b">
        <v>0</v>
      </c>
      <c r="O16" s="69" t="b">
        <v>0</v>
      </c>
      <c r="P16" s="69" t="b">
        <v>0</v>
      </c>
      <c r="Q16" s="67"/>
      <c r="R16" s="67"/>
      <c r="S16" s="70"/>
      <c r="T16" s="76" t="str">
        <f>IFERROR(IF(MATCH('RED Risk Assessment'!M16, 'Risk Matrix'!$J$6:$J$10, 0) &gt; MATCH('RED Risk Assessment'!S16, 'Risk Matrix'!$J$6:$J$10, 0), "The residual risk level is higher than the initial risk level", ""), "")</f>
        <v/>
      </c>
    </row>
    <row r="17" spans="1:20" s="6" customFormat="1" ht="37.5" customHeight="1" x14ac:dyDescent="0.3">
      <c r="A17" s="66"/>
      <c r="B17" s="67"/>
      <c r="C17" s="54"/>
      <c r="D17" s="55"/>
      <c r="E17" s="55"/>
      <c r="F17" s="55"/>
      <c r="G17" s="55"/>
      <c r="H17" s="56"/>
      <c r="I17" s="67"/>
      <c r="J17" s="68"/>
      <c r="K17" s="68"/>
      <c r="L17" s="68" t="str">
        <f t="shared" si="0"/>
        <v/>
      </c>
      <c r="M17" s="68" t="str">
        <f>IFERROR(INDEX('Risk Matrix'!$D$5:$H$9, MATCH($J17,'Risk Matrix'!$C$5:$C$9, 0), MATCH($K17,'Risk Matrix'!$D$10:$H$10, 0)), "")</f>
        <v/>
      </c>
      <c r="N17" s="69" t="b">
        <v>0</v>
      </c>
      <c r="O17" s="69" t="b">
        <v>0</v>
      </c>
      <c r="P17" s="69" t="b">
        <v>0</v>
      </c>
      <c r="Q17" s="67"/>
      <c r="R17" s="67"/>
      <c r="S17" s="70"/>
      <c r="T17" s="76" t="str">
        <f>IFERROR(IF(MATCH('RED Risk Assessment'!M17, 'Risk Matrix'!$J$6:$J$10, 0) &gt; MATCH('RED Risk Assessment'!S17, 'Risk Matrix'!$J$6:$J$10, 0), "The residual risk level is higher than the initial risk level", ""), "")</f>
        <v/>
      </c>
    </row>
    <row r="18" spans="1:20" s="6" customFormat="1" ht="37.5" customHeight="1" x14ac:dyDescent="0.3">
      <c r="A18" s="66"/>
      <c r="B18" s="67"/>
      <c r="C18" s="54"/>
      <c r="D18" s="55"/>
      <c r="E18" s="55"/>
      <c r="F18" s="55"/>
      <c r="G18" s="55"/>
      <c r="H18" s="56"/>
      <c r="I18" s="67"/>
      <c r="J18" s="68"/>
      <c r="K18" s="68"/>
      <c r="L18" s="68" t="str">
        <f t="shared" si="0"/>
        <v/>
      </c>
      <c r="M18" s="68" t="str">
        <f>IFERROR(INDEX('Risk Matrix'!$D$5:$H$9, MATCH($J18,'Risk Matrix'!$C$5:$C$9, 0), MATCH($K18,'Risk Matrix'!$D$10:$H$10, 0)), "")</f>
        <v/>
      </c>
      <c r="N18" s="69" t="b">
        <v>0</v>
      </c>
      <c r="O18" s="69" t="b">
        <v>0</v>
      </c>
      <c r="P18" s="69" t="b">
        <v>0</v>
      </c>
      <c r="Q18" s="67"/>
      <c r="R18" s="67"/>
      <c r="S18" s="70"/>
      <c r="T18" s="76" t="str">
        <f>IFERROR(IF(MATCH('RED Risk Assessment'!M18, 'Risk Matrix'!$J$6:$J$10, 0) &gt; MATCH('RED Risk Assessment'!S18, 'Risk Matrix'!$J$6:$J$10, 0), "The residual risk level is higher than the initial risk level", ""), "")</f>
        <v/>
      </c>
    </row>
    <row r="19" spans="1:20" s="6" customFormat="1" ht="37.5" customHeight="1" x14ac:dyDescent="0.3">
      <c r="A19" s="66"/>
      <c r="B19" s="67"/>
      <c r="C19" s="54"/>
      <c r="D19" s="55"/>
      <c r="E19" s="55"/>
      <c r="F19" s="55"/>
      <c r="G19" s="55"/>
      <c r="H19" s="56"/>
      <c r="I19" s="67"/>
      <c r="J19" s="68"/>
      <c r="K19" s="68"/>
      <c r="L19" s="68" t="str">
        <f t="shared" si="0"/>
        <v/>
      </c>
      <c r="M19" s="68" t="str">
        <f>IFERROR(INDEX('Risk Matrix'!$D$5:$H$9, MATCH($J19,'Risk Matrix'!$C$5:$C$9, 0), MATCH($K19,'Risk Matrix'!$D$10:$H$10, 0)), "")</f>
        <v/>
      </c>
      <c r="N19" s="69" t="b">
        <v>0</v>
      </c>
      <c r="O19" s="69" t="b">
        <v>0</v>
      </c>
      <c r="P19" s="69" t="b">
        <v>0</v>
      </c>
      <c r="Q19" s="67"/>
      <c r="R19" s="67"/>
      <c r="S19" s="70"/>
      <c r="T19" s="76" t="str">
        <f>IFERROR(IF(MATCH('RED Risk Assessment'!M19, 'Risk Matrix'!$J$6:$J$10, 0) &gt; MATCH('RED Risk Assessment'!S19, 'Risk Matrix'!$J$6:$J$10, 0), "The residual risk level is higher than the initial risk level", ""), "")</f>
        <v/>
      </c>
    </row>
    <row r="20" spans="1:20" s="6" customFormat="1" ht="37.5" customHeight="1" x14ac:dyDescent="0.3">
      <c r="A20" s="66"/>
      <c r="B20" s="67"/>
      <c r="C20" s="54"/>
      <c r="D20" s="55"/>
      <c r="E20" s="55"/>
      <c r="F20" s="55"/>
      <c r="G20" s="55"/>
      <c r="H20" s="56"/>
      <c r="I20" s="67"/>
      <c r="J20" s="68"/>
      <c r="K20" s="68"/>
      <c r="L20" s="68" t="str">
        <f t="shared" si="0"/>
        <v/>
      </c>
      <c r="M20" s="68" t="str">
        <f>IFERROR(INDEX('Risk Matrix'!$D$5:$H$9, MATCH($J20,'Risk Matrix'!$C$5:$C$9, 0), MATCH($K20,'Risk Matrix'!$D$10:$H$10, 0)), "")</f>
        <v/>
      </c>
      <c r="N20" s="69" t="b">
        <v>0</v>
      </c>
      <c r="O20" s="69" t="b">
        <v>0</v>
      </c>
      <c r="P20" s="69" t="b">
        <v>0</v>
      </c>
      <c r="Q20" s="67"/>
      <c r="R20" s="67"/>
      <c r="S20" s="70"/>
      <c r="T20" s="76"/>
    </row>
    <row r="21" spans="1:20" s="6" customFormat="1" ht="37.5" customHeight="1" x14ac:dyDescent="0.3">
      <c r="A21" s="66"/>
      <c r="B21" s="67"/>
      <c r="C21" s="54"/>
      <c r="D21" s="55"/>
      <c r="E21" s="55"/>
      <c r="F21" s="55"/>
      <c r="G21" s="55"/>
      <c r="H21" s="56"/>
      <c r="I21" s="67"/>
      <c r="J21" s="68"/>
      <c r="K21" s="68"/>
      <c r="L21" s="68" t="str">
        <f t="shared" si="0"/>
        <v/>
      </c>
      <c r="M21" s="68" t="str">
        <f>IFERROR(INDEX('Risk Matrix'!$D$5:$H$9, MATCH($J21,'Risk Matrix'!$C$5:$C$9, 0), MATCH($K21,'Risk Matrix'!$D$10:$H$10, 0)), "")</f>
        <v/>
      </c>
      <c r="N21" s="69" t="b">
        <v>0</v>
      </c>
      <c r="O21" s="69" t="b">
        <v>0</v>
      </c>
      <c r="P21" s="69" t="b">
        <v>0</v>
      </c>
      <c r="Q21" s="67"/>
      <c r="R21" s="67"/>
      <c r="S21" s="70"/>
      <c r="T21" s="76"/>
    </row>
    <row r="22" spans="1:20" s="6" customFormat="1" ht="37.5" customHeight="1" x14ac:dyDescent="0.3">
      <c r="A22" s="66"/>
      <c r="B22" s="67"/>
      <c r="C22" s="54"/>
      <c r="D22" s="55"/>
      <c r="E22" s="55"/>
      <c r="F22" s="55"/>
      <c r="G22" s="55"/>
      <c r="H22" s="56"/>
      <c r="I22" s="67"/>
      <c r="J22" s="68"/>
      <c r="K22" s="68"/>
      <c r="L22" s="68" t="str">
        <f t="shared" si="0"/>
        <v/>
      </c>
      <c r="M22" s="68" t="str">
        <f>IFERROR(INDEX('Risk Matrix'!$D$5:$H$9, MATCH($J22,'Risk Matrix'!$C$5:$C$9, 0), MATCH($K22,'Risk Matrix'!$D$10:$H$10, 0)), "")</f>
        <v/>
      </c>
      <c r="N22" s="69" t="b">
        <v>0</v>
      </c>
      <c r="O22" s="69" t="b">
        <v>0</v>
      </c>
      <c r="P22" s="69" t="b">
        <v>0</v>
      </c>
      <c r="Q22" s="67"/>
      <c r="R22" s="67"/>
      <c r="S22" s="70"/>
      <c r="T22" s="76"/>
    </row>
    <row r="23" spans="1:20" s="6" customFormat="1" ht="37.5" customHeight="1" x14ac:dyDescent="0.3">
      <c r="A23" s="66"/>
      <c r="B23" s="67"/>
      <c r="C23" s="54"/>
      <c r="D23" s="55"/>
      <c r="E23" s="55"/>
      <c r="F23" s="55"/>
      <c r="G23" s="55"/>
      <c r="H23" s="56"/>
      <c r="I23" s="67"/>
      <c r="J23" s="68"/>
      <c r="K23" s="68"/>
      <c r="L23" s="68" t="str">
        <f t="shared" si="0"/>
        <v/>
      </c>
      <c r="M23" s="68" t="str">
        <f>IFERROR(INDEX('Risk Matrix'!$D$5:$H$9, MATCH($J23,'Risk Matrix'!$C$5:$C$9, 0), MATCH($K23,'Risk Matrix'!$D$10:$H$10, 0)), "")</f>
        <v/>
      </c>
      <c r="N23" s="69" t="b">
        <v>0</v>
      </c>
      <c r="O23" s="69" t="b">
        <v>0</v>
      </c>
      <c r="P23" s="69" t="b">
        <v>0</v>
      </c>
      <c r="Q23" s="67"/>
      <c r="R23" s="67"/>
      <c r="S23" s="70"/>
      <c r="T23" s="76"/>
    </row>
    <row r="24" spans="1:20" s="6" customFormat="1" ht="37.5" customHeight="1" x14ac:dyDescent="0.3">
      <c r="A24" s="66"/>
      <c r="B24" s="67"/>
      <c r="C24" s="54"/>
      <c r="D24" s="55"/>
      <c r="E24" s="55"/>
      <c r="F24" s="55"/>
      <c r="G24" s="55"/>
      <c r="H24" s="56"/>
      <c r="I24" s="67"/>
      <c r="J24" s="68"/>
      <c r="K24" s="68"/>
      <c r="L24" s="68" t="str">
        <f t="shared" si="0"/>
        <v/>
      </c>
      <c r="M24" s="68" t="str">
        <f>IFERROR(INDEX('Risk Matrix'!$D$5:$H$9, MATCH($J24,'Risk Matrix'!$C$5:$C$9, 0), MATCH($K24,'Risk Matrix'!$D$10:$H$10, 0)), "")</f>
        <v/>
      </c>
      <c r="N24" s="69" t="b">
        <v>0</v>
      </c>
      <c r="O24" s="69" t="b">
        <v>0</v>
      </c>
      <c r="P24" s="69" t="b">
        <v>0</v>
      </c>
      <c r="Q24" s="67"/>
      <c r="R24" s="67"/>
      <c r="S24" s="70"/>
      <c r="T24" s="76"/>
    </row>
    <row r="25" spans="1:20" s="6" customFormat="1" ht="37.5" customHeight="1" x14ac:dyDescent="0.3">
      <c r="A25" s="66"/>
      <c r="B25" s="67"/>
      <c r="C25" s="54"/>
      <c r="D25" s="55"/>
      <c r="E25" s="55"/>
      <c r="F25" s="55"/>
      <c r="G25" s="55"/>
      <c r="H25" s="56"/>
      <c r="I25" s="67"/>
      <c r="J25" s="68"/>
      <c r="K25" s="68"/>
      <c r="L25" s="68" t="str">
        <f t="shared" si="0"/>
        <v/>
      </c>
      <c r="M25" s="68" t="str">
        <f>IFERROR(INDEX('Risk Matrix'!$D$5:$H$9, MATCH($J25,'Risk Matrix'!$C$5:$C$9, 0), MATCH($K25,'Risk Matrix'!$D$10:$H$10, 0)), "")</f>
        <v/>
      </c>
      <c r="N25" s="69" t="b">
        <v>0</v>
      </c>
      <c r="O25" s="69" t="b">
        <v>0</v>
      </c>
      <c r="P25" s="69" t="b">
        <v>0</v>
      </c>
      <c r="Q25" s="67"/>
      <c r="R25" s="67"/>
      <c r="S25" s="70"/>
      <c r="T25" s="76"/>
    </row>
    <row r="26" spans="1:20" s="6" customFormat="1" ht="37.5" customHeight="1" x14ac:dyDescent="0.3">
      <c r="A26" s="66"/>
      <c r="B26" s="67"/>
      <c r="C26" s="54"/>
      <c r="D26" s="55"/>
      <c r="E26" s="55"/>
      <c r="F26" s="55"/>
      <c r="G26" s="55"/>
      <c r="H26" s="56"/>
      <c r="I26" s="67"/>
      <c r="J26" s="68"/>
      <c r="K26" s="68"/>
      <c r="L26" s="68" t="str">
        <f t="shared" si="0"/>
        <v/>
      </c>
      <c r="M26" s="68" t="str">
        <f>IFERROR(INDEX('Risk Matrix'!$D$5:$H$9, MATCH($J26,'Risk Matrix'!$C$5:$C$9, 0), MATCH($K26,'Risk Matrix'!$D$10:$H$10, 0)), "")</f>
        <v/>
      </c>
      <c r="N26" s="69" t="b">
        <v>0</v>
      </c>
      <c r="O26" s="69" t="b">
        <v>0</v>
      </c>
      <c r="P26" s="69" t="b">
        <v>0</v>
      </c>
      <c r="Q26" s="67"/>
      <c r="R26" s="67"/>
      <c r="S26" s="70"/>
      <c r="T26" s="76"/>
    </row>
    <row r="27" spans="1:20" s="6" customFormat="1" ht="37.5" customHeight="1" x14ac:dyDescent="0.3">
      <c r="A27" s="66"/>
      <c r="B27" s="67"/>
      <c r="C27" s="54"/>
      <c r="D27" s="55"/>
      <c r="E27" s="55"/>
      <c r="F27" s="55"/>
      <c r="G27" s="55"/>
      <c r="H27" s="56"/>
      <c r="I27" s="67"/>
      <c r="J27" s="68"/>
      <c r="K27" s="68"/>
      <c r="L27" s="68" t="str">
        <f t="shared" si="0"/>
        <v/>
      </c>
      <c r="M27" s="68" t="str">
        <f>IFERROR(INDEX('Risk Matrix'!$D$5:$H$9, MATCH($J27,'Risk Matrix'!$C$5:$C$9, 0), MATCH($K27,'Risk Matrix'!$D$10:$H$10, 0)), "")</f>
        <v/>
      </c>
      <c r="N27" s="69" t="b">
        <v>0</v>
      </c>
      <c r="O27" s="69" t="b">
        <v>0</v>
      </c>
      <c r="P27" s="69" t="b">
        <v>0</v>
      </c>
      <c r="Q27" s="67"/>
      <c r="R27" s="67"/>
      <c r="S27" s="70"/>
      <c r="T27" s="76"/>
    </row>
    <row r="28" spans="1:20" s="6" customFormat="1" ht="37.5" customHeight="1" x14ac:dyDescent="0.3">
      <c r="A28" s="66"/>
      <c r="B28" s="67"/>
      <c r="C28" s="54"/>
      <c r="D28" s="55"/>
      <c r="E28" s="55"/>
      <c r="F28" s="55"/>
      <c r="G28" s="55"/>
      <c r="H28" s="56"/>
      <c r="I28" s="67"/>
      <c r="J28" s="68"/>
      <c r="K28" s="68"/>
      <c r="L28" s="68" t="str">
        <f t="shared" si="0"/>
        <v/>
      </c>
      <c r="M28" s="68" t="str">
        <f>IFERROR(INDEX('Risk Matrix'!$D$5:$H$9, MATCH($J28,'Risk Matrix'!$C$5:$C$9, 0), MATCH($K28,'Risk Matrix'!$D$10:$H$10, 0)), "")</f>
        <v/>
      </c>
      <c r="N28" s="69" t="b">
        <v>0</v>
      </c>
      <c r="O28" s="69" t="b">
        <v>0</v>
      </c>
      <c r="P28" s="69" t="b">
        <v>0</v>
      </c>
      <c r="Q28" s="67"/>
      <c r="R28" s="67"/>
      <c r="S28" s="70"/>
      <c r="T28" s="76"/>
    </row>
    <row r="29" spans="1:20" s="6" customFormat="1" ht="37.5" customHeight="1" x14ac:dyDescent="0.3">
      <c r="A29" s="66"/>
      <c r="B29" s="67"/>
      <c r="C29" s="54"/>
      <c r="D29" s="55"/>
      <c r="E29" s="55"/>
      <c r="F29" s="55"/>
      <c r="G29" s="55"/>
      <c r="H29" s="56"/>
      <c r="I29" s="67"/>
      <c r="J29" s="68"/>
      <c r="K29" s="68"/>
      <c r="L29" s="68" t="str">
        <f t="shared" si="0"/>
        <v/>
      </c>
      <c r="M29" s="68" t="str">
        <f>IFERROR(INDEX('Risk Matrix'!$D$5:$H$9, MATCH($J29,'Risk Matrix'!$C$5:$C$9, 0), MATCH($K29,'Risk Matrix'!$D$10:$H$10, 0)), "")</f>
        <v/>
      </c>
      <c r="N29" s="69" t="b">
        <v>0</v>
      </c>
      <c r="O29" s="69" t="b">
        <v>0</v>
      </c>
      <c r="P29" s="69" t="b">
        <v>0</v>
      </c>
      <c r="Q29" s="67"/>
      <c r="R29" s="67"/>
      <c r="S29" s="70"/>
      <c r="T29" s="76"/>
    </row>
    <row r="30" spans="1:20" s="6" customFormat="1" ht="37.5" customHeight="1" x14ac:dyDescent="0.3">
      <c r="A30" s="66"/>
      <c r="B30" s="67"/>
      <c r="C30" s="54"/>
      <c r="D30" s="55"/>
      <c r="E30" s="55"/>
      <c r="F30" s="55"/>
      <c r="G30" s="55"/>
      <c r="H30" s="56"/>
      <c r="I30" s="67"/>
      <c r="J30" s="68"/>
      <c r="K30" s="68"/>
      <c r="L30" s="68" t="str">
        <f t="shared" si="0"/>
        <v/>
      </c>
      <c r="M30" s="68" t="str">
        <f>IFERROR(INDEX('Risk Matrix'!$D$5:$H$9, MATCH($J30,'Risk Matrix'!$C$5:$C$9, 0), MATCH($K30,'Risk Matrix'!$D$10:$H$10, 0)), "")</f>
        <v/>
      </c>
      <c r="N30" s="69" t="b">
        <v>0</v>
      </c>
      <c r="O30" s="69" t="b">
        <v>0</v>
      </c>
      <c r="P30" s="69" t="b">
        <v>0</v>
      </c>
      <c r="Q30" s="67"/>
      <c r="R30" s="67"/>
      <c r="S30" s="70"/>
      <c r="T30" s="76"/>
    </row>
    <row r="31" spans="1:20" s="6" customFormat="1" ht="37.5" customHeight="1" x14ac:dyDescent="0.3">
      <c r="A31" s="66"/>
      <c r="B31" s="67"/>
      <c r="C31" s="54"/>
      <c r="D31" s="55"/>
      <c r="E31" s="55"/>
      <c r="F31" s="55"/>
      <c r="G31" s="55"/>
      <c r="H31" s="56"/>
      <c r="I31" s="67"/>
      <c r="J31" s="68"/>
      <c r="K31" s="68"/>
      <c r="L31" s="68" t="str">
        <f t="shared" si="0"/>
        <v/>
      </c>
      <c r="M31" s="68" t="str">
        <f>IFERROR(INDEX('Risk Matrix'!$D$5:$H$9, MATCH($J31,'Risk Matrix'!$C$5:$C$9, 0), MATCH($K31,'Risk Matrix'!$D$10:$H$10, 0)), "")</f>
        <v/>
      </c>
      <c r="N31" s="69" t="b">
        <v>0</v>
      </c>
      <c r="O31" s="69" t="b">
        <v>0</v>
      </c>
      <c r="P31" s="69" t="b">
        <v>0</v>
      </c>
      <c r="Q31" s="67"/>
      <c r="R31" s="67"/>
      <c r="S31" s="70"/>
      <c r="T31" s="76"/>
    </row>
    <row r="32" spans="1:20" s="6" customFormat="1" ht="37.5" customHeight="1" x14ac:dyDescent="0.3">
      <c r="A32" s="66"/>
      <c r="B32" s="67"/>
      <c r="C32" s="54"/>
      <c r="D32" s="55"/>
      <c r="E32" s="55"/>
      <c r="F32" s="55"/>
      <c r="G32" s="55"/>
      <c r="H32" s="56"/>
      <c r="I32" s="67"/>
      <c r="J32" s="68"/>
      <c r="K32" s="68"/>
      <c r="L32" s="68" t="str">
        <f t="shared" si="0"/>
        <v/>
      </c>
      <c r="M32" s="68" t="str">
        <f>IFERROR(INDEX('Risk Matrix'!$D$5:$H$9, MATCH($J32,'Risk Matrix'!$C$5:$C$9, 0), MATCH($K32,'Risk Matrix'!$D$10:$H$10, 0)), "")</f>
        <v/>
      </c>
      <c r="N32" s="69" t="b">
        <v>0</v>
      </c>
      <c r="O32" s="69" t="b">
        <v>0</v>
      </c>
      <c r="P32" s="69" t="b">
        <v>0</v>
      </c>
      <c r="Q32" s="67"/>
      <c r="R32" s="67"/>
      <c r="S32" s="70"/>
      <c r="T32" s="76"/>
    </row>
    <row r="33" spans="1:20" s="6" customFormat="1" ht="37.5" customHeight="1" x14ac:dyDescent="0.3">
      <c r="A33" s="66"/>
      <c r="B33" s="67"/>
      <c r="C33" s="54"/>
      <c r="D33" s="55"/>
      <c r="E33" s="55"/>
      <c r="F33" s="55"/>
      <c r="G33" s="55"/>
      <c r="H33" s="56"/>
      <c r="I33" s="67"/>
      <c r="J33" s="68"/>
      <c r="K33" s="68"/>
      <c r="L33" s="68" t="str">
        <f t="shared" si="0"/>
        <v/>
      </c>
      <c r="M33" s="68" t="str">
        <f>IFERROR(INDEX('Risk Matrix'!$D$5:$H$9, MATCH($J33,'Risk Matrix'!$C$5:$C$9, 0), MATCH($K33,'Risk Matrix'!$D$10:$H$10, 0)), "")</f>
        <v/>
      </c>
      <c r="N33" s="69" t="b">
        <v>0</v>
      </c>
      <c r="O33" s="69" t="b">
        <v>0</v>
      </c>
      <c r="P33" s="69" t="b">
        <v>0</v>
      </c>
      <c r="Q33" s="67"/>
      <c r="R33" s="67"/>
      <c r="S33" s="70"/>
      <c r="T33" s="76"/>
    </row>
    <row r="34" spans="1:20" s="6" customFormat="1" ht="37.5" customHeight="1" x14ac:dyDescent="0.3">
      <c r="A34" s="66"/>
      <c r="B34" s="67"/>
      <c r="C34" s="54"/>
      <c r="D34" s="55"/>
      <c r="E34" s="55"/>
      <c r="F34" s="55"/>
      <c r="G34" s="55"/>
      <c r="H34" s="56"/>
      <c r="I34" s="67"/>
      <c r="J34" s="68"/>
      <c r="K34" s="68"/>
      <c r="L34" s="68" t="str">
        <f t="shared" si="0"/>
        <v/>
      </c>
      <c r="M34" s="68" t="str">
        <f>IFERROR(INDEX('Risk Matrix'!$D$5:$H$9, MATCH($J34,'Risk Matrix'!$C$5:$C$9, 0), MATCH($K34,'Risk Matrix'!$D$10:$H$10, 0)), "")</f>
        <v/>
      </c>
      <c r="N34" s="69" t="b">
        <v>0</v>
      </c>
      <c r="O34" s="69" t="b">
        <v>0</v>
      </c>
      <c r="P34" s="69" t="b">
        <v>0</v>
      </c>
      <c r="Q34" s="67"/>
      <c r="R34" s="67"/>
      <c r="S34" s="70"/>
      <c r="T34" s="76"/>
    </row>
    <row r="35" spans="1:20" s="6" customFormat="1" ht="37.5" customHeight="1" x14ac:dyDescent="0.3">
      <c r="A35" s="66"/>
      <c r="B35" s="67"/>
      <c r="C35" s="54"/>
      <c r="D35" s="55"/>
      <c r="E35" s="55"/>
      <c r="F35" s="55"/>
      <c r="G35" s="55"/>
      <c r="H35" s="56"/>
      <c r="I35" s="67"/>
      <c r="J35" s="68"/>
      <c r="K35" s="68"/>
      <c r="L35" s="68" t="str">
        <f t="shared" si="0"/>
        <v/>
      </c>
      <c r="M35" s="68" t="str">
        <f>IFERROR(INDEX('Risk Matrix'!$D$5:$H$9, MATCH($J35,'Risk Matrix'!$C$5:$C$9, 0), MATCH($K35,'Risk Matrix'!$D$10:$H$10, 0)), "")</f>
        <v/>
      </c>
      <c r="N35" s="69" t="b">
        <v>0</v>
      </c>
      <c r="O35" s="69" t="b">
        <v>0</v>
      </c>
      <c r="P35" s="69" t="b">
        <v>0</v>
      </c>
      <c r="Q35" s="67"/>
      <c r="R35" s="67"/>
      <c r="S35" s="70"/>
      <c r="T35" s="76"/>
    </row>
    <row r="36" spans="1:20" s="6" customFormat="1" ht="37.5" customHeight="1" x14ac:dyDescent="0.3">
      <c r="A36" s="66"/>
      <c r="B36" s="67"/>
      <c r="C36" s="54"/>
      <c r="D36" s="55"/>
      <c r="E36" s="55"/>
      <c r="F36" s="55"/>
      <c r="G36" s="55"/>
      <c r="H36" s="56"/>
      <c r="I36" s="67"/>
      <c r="J36" s="68"/>
      <c r="K36" s="68"/>
      <c r="L36" s="68" t="str">
        <f t="shared" si="0"/>
        <v/>
      </c>
      <c r="M36" s="68" t="str">
        <f>IFERROR(INDEX('Risk Matrix'!$D$5:$H$9, MATCH($J36,'Risk Matrix'!$C$5:$C$9, 0), MATCH($K36,'Risk Matrix'!$D$10:$H$10, 0)), "")</f>
        <v/>
      </c>
      <c r="N36" s="69" t="b">
        <v>0</v>
      </c>
      <c r="O36" s="69" t="b">
        <v>0</v>
      </c>
      <c r="P36" s="69" t="b">
        <v>0</v>
      </c>
      <c r="Q36" s="67"/>
      <c r="R36" s="67"/>
      <c r="S36" s="70"/>
      <c r="T36" s="76"/>
    </row>
    <row r="37" spans="1:20" s="6" customFormat="1" ht="37.5" customHeight="1" x14ac:dyDescent="0.3">
      <c r="A37" s="66"/>
      <c r="B37" s="67"/>
      <c r="C37" s="54"/>
      <c r="D37" s="55"/>
      <c r="E37" s="55"/>
      <c r="F37" s="55"/>
      <c r="G37" s="55"/>
      <c r="H37" s="56"/>
      <c r="I37" s="67"/>
      <c r="J37" s="68"/>
      <c r="K37" s="68"/>
      <c r="L37" s="68" t="str">
        <f t="shared" si="0"/>
        <v/>
      </c>
      <c r="M37" s="68" t="str">
        <f>IFERROR(INDEX('Risk Matrix'!$D$5:$H$9, MATCH($J37,'Risk Matrix'!$C$5:$C$9, 0), MATCH($K37,'Risk Matrix'!$D$10:$H$10, 0)), "")</f>
        <v/>
      </c>
      <c r="N37" s="69" t="b">
        <v>0</v>
      </c>
      <c r="O37" s="69" t="b">
        <v>0</v>
      </c>
      <c r="P37" s="69" t="b">
        <v>0</v>
      </c>
      <c r="Q37" s="67"/>
      <c r="R37" s="67"/>
      <c r="S37" s="70"/>
      <c r="T37" s="76"/>
    </row>
    <row r="38" spans="1:20" s="6" customFormat="1" ht="37.5" customHeight="1" x14ac:dyDescent="0.3">
      <c r="A38" s="66"/>
      <c r="B38" s="67"/>
      <c r="C38" s="54"/>
      <c r="D38" s="55"/>
      <c r="E38" s="55"/>
      <c r="F38" s="55"/>
      <c r="G38" s="55"/>
      <c r="H38" s="56"/>
      <c r="I38" s="67"/>
      <c r="J38" s="68"/>
      <c r="K38" s="68"/>
      <c r="L38" s="68" t="str">
        <f t="shared" si="0"/>
        <v/>
      </c>
      <c r="M38" s="68" t="str">
        <f>IFERROR(INDEX('Risk Matrix'!$D$5:$H$9, MATCH($J38,'Risk Matrix'!$C$5:$C$9, 0), MATCH($K38,'Risk Matrix'!$D$10:$H$10, 0)), "")</f>
        <v/>
      </c>
      <c r="N38" s="69" t="b">
        <v>0</v>
      </c>
      <c r="O38" s="69" t="b">
        <v>0</v>
      </c>
      <c r="P38" s="69" t="b">
        <v>0</v>
      </c>
      <c r="Q38" s="67"/>
      <c r="R38" s="67"/>
      <c r="S38" s="70"/>
      <c r="T38" s="76"/>
    </row>
    <row r="39" spans="1:20" s="6" customFormat="1" ht="37.5" customHeight="1" x14ac:dyDescent="0.3">
      <c r="A39" s="66"/>
      <c r="B39" s="67"/>
      <c r="C39" s="54"/>
      <c r="D39" s="55"/>
      <c r="E39" s="55"/>
      <c r="F39" s="55"/>
      <c r="G39" s="55"/>
      <c r="H39" s="56"/>
      <c r="I39" s="67"/>
      <c r="J39" s="68"/>
      <c r="K39" s="68"/>
      <c r="L39" s="68" t="str">
        <f t="shared" si="0"/>
        <v/>
      </c>
      <c r="M39" s="68" t="str">
        <f>IFERROR(INDEX('Risk Matrix'!$D$5:$H$9, MATCH($J39,'Risk Matrix'!$C$5:$C$9, 0), MATCH($K39,'Risk Matrix'!$D$10:$H$10, 0)), "")</f>
        <v/>
      </c>
      <c r="N39" s="69" t="b">
        <v>0</v>
      </c>
      <c r="O39" s="69" t="b">
        <v>0</v>
      </c>
      <c r="P39" s="69" t="b">
        <v>0</v>
      </c>
      <c r="Q39" s="67"/>
      <c r="R39" s="67"/>
      <c r="S39" s="70"/>
      <c r="T39" s="76"/>
    </row>
    <row r="40" spans="1:20" s="6" customFormat="1" ht="37.5" customHeight="1" x14ac:dyDescent="0.3">
      <c r="A40" s="66"/>
      <c r="B40" s="67"/>
      <c r="C40" s="54"/>
      <c r="D40" s="55"/>
      <c r="E40" s="55"/>
      <c r="F40" s="55"/>
      <c r="G40" s="55"/>
      <c r="H40" s="56"/>
      <c r="I40" s="67"/>
      <c r="J40" s="68"/>
      <c r="K40" s="68"/>
      <c r="L40" s="68" t="str">
        <f t="shared" si="0"/>
        <v/>
      </c>
      <c r="M40" s="68" t="str">
        <f>IFERROR(INDEX('Risk Matrix'!$D$5:$H$9, MATCH($J40,'Risk Matrix'!$C$5:$C$9, 0), MATCH($K40,'Risk Matrix'!$D$10:$H$10, 0)), "")</f>
        <v/>
      </c>
      <c r="N40" s="69" t="b">
        <v>0</v>
      </c>
      <c r="O40" s="69" t="b">
        <v>0</v>
      </c>
      <c r="P40" s="69" t="b">
        <v>0</v>
      </c>
      <c r="Q40" s="67"/>
      <c r="R40" s="67"/>
      <c r="S40" s="70"/>
      <c r="T40" s="76"/>
    </row>
    <row r="41" spans="1:20" s="6" customFormat="1" ht="37.5" customHeight="1" x14ac:dyDescent="0.3">
      <c r="A41" s="66"/>
      <c r="B41" s="67"/>
      <c r="C41" s="54"/>
      <c r="D41" s="55"/>
      <c r="E41" s="55"/>
      <c r="F41" s="55"/>
      <c r="G41" s="55"/>
      <c r="H41" s="56"/>
      <c r="I41" s="67"/>
      <c r="J41" s="68"/>
      <c r="K41" s="68"/>
      <c r="L41" s="68" t="str">
        <f t="shared" si="0"/>
        <v/>
      </c>
      <c r="M41" s="68" t="str">
        <f>IFERROR(INDEX('Risk Matrix'!$D$5:$H$9, MATCH($J41,'Risk Matrix'!$C$5:$C$9, 0), MATCH($K41,'Risk Matrix'!$D$10:$H$10, 0)), "")</f>
        <v/>
      </c>
      <c r="N41" s="69" t="b">
        <v>0</v>
      </c>
      <c r="O41" s="69" t="b">
        <v>0</v>
      </c>
      <c r="P41" s="69" t="b">
        <v>0</v>
      </c>
      <c r="Q41" s="67"/>
      <c r="R41" s="67"/>
      <c r="S41" s="70"/>
      <c r="T41" s="76"/>
    </row>
    <row r="42" spans="1:20" s="6" customFormat="1" ht="37.5" customHeight="1" x14ac:dyDescent="0.3">
      <c r="A42" s="66"/>
      <c r="B42" s="67"/>
      <c r="C42" s="54"/>
      <c r="D42" s="55"/>
      <c r="E42" s="55"/>
      <c r="F42" s="55"/>
      <c r="G42" s="55"/>
      <c r="H42" s="56"/>
      <c r="I42" s="67"/>
      <c r="J42" s="68"/>
      <c r="K42" s="68"/>
      <c r="L42" s="68" t="str">
        <f t="shared" si="0"/>
        <v/>
      </c>
      <c r="M42" s="68" t="str">
        <f>IFERROR(INDEX('Risk Matrix'!$D$5:$H$9, MATCH($J42,'Risk Matrix'!$C$5:$C$9, 0), MATCH($K42,'Risk Matrix'!$D$10:$H$10, 0)), "")</f>
        <v/>
      </c>
      <c r="N42" s="69" t="b">
        <v>0</v>
      </c>
      <c r="O42" s="69" t="b">
        <v>0</v>
      </c>
      <c r="P42" s="69" t="b">
        <v>0</v>
      </c>
      <c r="Q42" s="67"/>
      <c r="R42" s="67"/>
      <c r="S42" s="70"/>
      <c r="T42" s="76"/>
    </row>
    <row r="43" spans="1:20" s="6" customFormat="1" ht="37.5" customHeight="1" x14ac:dyDescent="0.3">
      <c r="A43" s="66"/>
      <c r="B43" s="67"/>
      <c r="C43" s="54"/>
      <c r="D43" s="55"/>
      <c r="E43" s="55"/>
      <c r="F43" s="55"/>
      <c r="G43" s="55"/>
      <c r="H43" s="56"/>
      <c r="I43" s="67"/>
      <c r="J43" s="68"/>
      <c r="K43" s="68"/>
      <c r="L43" s="68" t="str">
        <f t="shared" si="0"/>
        <v/>
      </c>
      <c r="M43" s="68" t="str">
        <f>IFERROR(INDEX('Risk Matrix'!$D$5:$H$9, MATCH($J43,'Risk Matrix'!$C$5:$C$9, 0), MATCH($K43,'Risk Matrix'!$D$10:$H$10, 0)), "")</f>
        <v/>
      </c>
      <c r="N43" s="69" t="b">
        <v>0</v>
      </c>
      <c r="O43" s="69" t="b">
        <v>0</v>
      </c>
      <c r="P43" s="69" t="b">
        <v>0</v>
      </c>
      <c r="Q43" s="67"/>
      <c r="R43" s="67"/>
      <c r="S43" s="70"/>
      <c r="T43" s="76"/>
    </row>
    <row r="44" spans="1:20" s="6" customFormat="1" ht="37.5" customHeight="1" x14ac:dyDescent="0.3">
      <c r="A44" s="66"/>
      <c r="B44" s="67"/>
      <c r="C44" s="54"/>
      <c r="D44" s="55"/>
      <c r="E44" s="55"/>
      <c r="F44" s="55"/>
      <c r="G44" s="55"/>
      <c r="H44" s="56"/>
      <c r="I44" s="67"/>
      <c r="J44" s="68"/>
      <c r="K44" s="68"/>
      <c r="L44" s="68" t="str">
        <f t="shared" si="0"/>
        <v/>
      </c>
      <c r="M44" s="68" t="str">
        <f>IFERROR(INDEX('Risk Matrix'!$D$5:$H$9, MATCH($J44,'Risk Matrix'!$C$5:$C$9, 0), MATCH($K44,'Risk Matrix'!$D$10:$H$10, 0)), "")</f>
        <v/>
      </c>
      <c r="N44" s="69" t="b">
        <v>0</v>
      </c>
      <c r="O44" s="69" t="b">
        <v>0</v>
      </c>
      <c r="P44" s="69" t="b">
        <v>0</v>
      </c>
      <c r="Q44" s="67"/>
      <c r="R44" s="67"/>
      <c r="S44" s="70"/>
      <c r="T44" s="76"/>
    </row>
    <row r="45" spans="1:20" s="6" customFormat="1" ht="37.5" customHeight="1" x14ac:dyDescent="0.3">
      <c r="A45" s="66"/>
      <c r="B45" s="67"/>
      <c r="C45" s="54"/>
      <c r="D45" s="55"/>
      <c r="E45" s="55"/>
      <c r="F45" s="55"/>
      <c r="G45" s="55"/>
      <c r="H45" s="56"/>
      <c r="I45" s="67"/>
      <c r="J45" s="68"/>
      <c r="K45" s="68"/>
      <c r="L45" s="68" t="str">
        <f t="shared" si="0"/>
        <v/>
      </c>
      <c r="M45" s="68" t="str">
        <f>IFERROR(INDEX('Risk Matrix'!$D$5:$H$9, MATCH($J45,'Risk Matrix'!$C$5:$C$9, 0), MATCH($K45,'Risk Matrix'!$D$10:$H$10, 0)), "")</f>
        <v/>
      </c>
      <c r="N45" s="69" t="b">
        <v>0</v>
      </c>
      <c r="O45" s="69" t="b">
        <v>0</v>
      </c>
      <c r="P45" s="69" t="b">
        <v>0</v>
      </c>
      <c r="Q45" s="67"/>
      <c r="R45" s="67"/>
      <c r="S45" s="70"/>
      <c r="T45" s="76"/>
    </row>
    <row r="46" spans="1:20" s="6" customFormat="1" ht="37.5" customHeight="1" x14ac:dyDescent="0.3">
      <c r="A46" s="66"/>
      <c r="B46" s="67"/>
      <c r="C46" s="54"/>
      <c r="D46" s="55"/>
      <c r="E46" s="55"/>
      <c r="F46" s="55"/>
      <c r="G46" s="55"/>
      <c r="H46" s="56"/>
      <c r="I46" s="67"/>
      <c r="J46" s="68"/>
      <c r="K46" s="68"/>
      <c r="L46" s="68" t="str">
        <f t="shared" si="0"/>
        <v/>
      </c>
      <c r="M46" s="68" t="str">
        <f>IFERROR(INDEX('Risk Matrix'!$D$5:$H$9, MATCH($J46,'Risk Matrix'!$C$5:$C$9, 0), MATCH($K46,'Risk Matrix'!$D$10:$H$10, 0)), "")</f>
        <v/>
      </c>
      <c r="N46" s="69" t="b">
        <v>0</v>
      </c>
      <c r="O46" s="69" t="b">
        <v>0</v>
      </c>
      <c r="P46" s="69" t="b">
        <v>0</v>
      </c>
      <c r="Q46" s="67"/>
      <c r="R46" s="67"/>
      <c r="S46" s="70"/>
      <c r="T46" s="76"/>
    </row>
    <row r="47" spans="1:20" s="6" customFormat="1" ht="37.5" customHeight="1" x14ac:dyDescent="0.3">
      <c r="A47" s="66"/>
      <c r="B47" s="67"/>
      <c r="C47" s="54"/>
      <c r="D47" s="55"/>
      <c r="E47" s="55"/>
      <c r="F47" s="55"/>
      <c r="G47" s="55"/>
      <c r="H47" s="56"/>
      <c r="I47" s="67"/>
      <c r="J47" s="68"/>
      <c r="K47" s="68"/>
      <c r="L47" s="68" t="str">
        <f t="shared" si="0"/>
        <v/>
      </c>
      <c r="M47" s="68" t="str">
        <f>IFERROR(INDEX('Risk Matrix'!$D$5:$H$9, MATCH($J47,'Risk Matrix'!$C$5:$C$9, 0), MATCH($K47,'Risk Matrix'!$D$10:$H$10, 0)), "")</f>
        <v/>
      </c>
      <c r="N47" s="69" t="b">
        <v>0</v>
      </c>
      <c r="O47" s="69" t="b">
        <v>0</v>
      </c>
      <c r="P47" s="69" t="b">
        <v>0</v>
      </c>
      <c r="Q47" s="67"/>
      <c r="R47" s="67"/>
      <c r="S47" s="70"/>
      <c r="T47" s="76"/>
    </row>
    <row r="48" spans="1:20" s="6" customFormat="1" ht="37.5" customHeight="1" x14ac:dyDescent="0.3">
      <c r="A48" s="66"/>
      <c r="B48" s="67"/>
      <c r="C48" s="54"/>
      <c r="D48" s="55"/>
      <c r="E48" s="55"/>
      <c r="F48" s="55"/>
      <c r="G48" s="55"/>
      <c r="H48" s="56"/>
      <c r="I48" s="67"/>
      <c r="J48" s="68"/>
      <c r="K48" s="68"/>
      <c r="L48" s="68" t="str">
        <f t="shared" si="0"/>
        <v/>
      </c>
      <c r="M48" s="68" t="str">
        <f>IFERROR(INDEX('Risk Matrix'!$D$5:$H$9, MATCH($J48,'Risk Matrix'!$C$5:$C$9, 0), MATCH($K48,'Risk Matrix'!$D$10:$H$10, 0)), "")</f>
        <v/>
      </c>
      <c r="N48" s="69" t="b">
        <v>0</v>
      </c>
      <c r="O48" s="69" t="b">
        <v>0</v>
      </c>
      <c r="P48" s="69" t="b">
        <v>0</v>
      </c>
      <c r="Q48" s="67"/>
      <c r="R48" s="67"/>
      <c r="S48" s="70"/>
      <c r="T48" s="76"/>
    </row>
    <row r="49" spans="1:20" s="6" customFormat="1" ht="37.5" customHeight="1" x14ac:dyDescent="0.3">
      <c r="A49" s="66"/>
      <c r="B49" s="67"/>
      <c r="C49" s="54"/>
      <c r="D49" s="55"/>
      <c r="E49" s="55"/>
      <c r="F49" s="55"/>
      <c r="G49" s="55"/>
      <c r="H49" s="56"/>
      <c r="I49" s="67"/>
      <c r="J49" s="68"/>
      <c r="K49" s="68"/>
      <c r="L49" s="68" t="str">
        <f>IF(OR(ISBLANK(J49), ISBLANK(K49)), "", J49*K49)</f>
        <v/>
      </c>
      <c r="M49" s="68" t="str">
        <f>IFERROR(INDEX('Risk Matrix'!$D$5:$H$9, MATCH($J49,'Risk Matrix'!$C$5:$C$9, 0), MATCH($K49,'Risk Matrix'!$D$10:$H$10, 0)), "")</f>
        <v/>
      </c>
      <c r="N49" s="69" t="b">
        <v>0</v>
      </c>
      <c r="O49" s="69" t="b">
        <v>0</v>
      </c>
      <c r="P49" s="69" t="b">
        <v>0</v>
      </c>
      <c r="Q49" s="67"/>
      <c r="R49" s="67"/>
      <c r="S49" s="70"/>
      <c r="T49" s="76" t="str">
        <f>IFERROR(IF(MATCH('RED Risk Assessment'!M49, 'Risk Matrix'!$J$6:$J$10, 0) &gt; MATCH('RED Risk Assessment'!S49, 'Risk Matrix'!$J$6:$J$10, 0), "The residual risk level is higher than the initial risk level", ""), "")</f>
        <v/>
      </c>
    </row>
    <row r="50" spans="1:20" s="6" customFormat="1" ht="37.5" customHeight="1" thickBot="1" x14ac:dyDescent="0.35">
      <c r="A50" s="71"/>
      <c r="B50" s="72"/>
      <c r="C50" s="57"/>
      <c r="D50" s="58"/>
      <c r="E50" s="58"/>
      <c r="F50" s="58"/>
      <c r="G50" s="58"/>
      <c r="H50" s="59"/>
      <c r="I50" s="72"/>
      <c r="J50" s="73"/>
      <c r="K50" s="73"/>
      <c r="L50" s="73" t="str">
        <f t="shared" si="0"/>
        <v/>
      </c>
      <c r="M50" s="73" t="str">
        <f>IFERROR(INDEX('Risk Matrix'!$D$5:$H$9, MATCH($J50,'Risk Matrix'!$C$5:$C$9, 0), MATCH($K50,'Risk Matrix'!$D$10:$H$10, 0)), "")</f>
        <v/>
      </c>
      <c r="N50" s="74" t="b">
        <v>0</v>
      </c>
      <c r="O50" s="74" t="b">
        <v>0</v>
      </c>
      <c r="P50" s="74" t="b">
        <v>0</v>
      </c>
      <c r="Q50" s="72"/>
      <c r="R50" s="72"/>
      <c r="S50" s="75"/>
      <c r="T50" s="76" t="str">
        <f>IFERROR(IF(MATCH('RED Risk Assessment'!M50, 'Risk Matrix'!$J$6:$J$10, 0) &gt; MATCH('RED Risk Assessment'!S50, 'Risk Matrix'!$J$6:$J$10, 0), "The residual risk level is higher than the initial risk level", ""), "")</f>
        <v/>
      </c>
    </row>
    <row r="51" spans="1:20" s="6" customFormat="1" x14ac:dyDescent="0.3"/>
    <row r="52" spans="1:20" s="6" customFormat="1" x14ac:dyDescent="0.3"/>
    <row r="53" spans="1:20" s="6" customFormat="1" x14ac:dyDescent="0.3"/>
    <row r="54" spans="1:20" s="6" customFormat="1" x14ac:dyDescent="0.3"/>
  </sheetData>
  <sheetProtection algorithmName="SHA-512" hashValue="QrODWMJXmpGEKuVdNLgCSs3ieFaxZrBE/U/5vc7WpFI/HLyNbrlUY8nX4+WNVNOWuoX+uAa2bbnRp1cCBkUv8A==" saltValue="l8gZG1Uf6fupqiUidRpjOw==" spinCount="100000" sheet="1" objects="1" scenarios="1" formatRows="0" insertRows="0" insertHyperlinks="0" deleteRows="0" sort="0"/>
  <protectedRanges>
    <protectedRange sqref="N9:S50" name="RED compliance"/>
    <protectedRange sqref="A9:K50" name="Risk assessment"/>
  </protectedRanges>
  <mergeCells count="1">
    <mergeCell ref="N7:P7"/>
  </mergeCells>
  <conditionalFormatting sqref="A9:B50 I9:L50 N9:R50">
    <cfRule type="expression" dxfId="22" priority="14">
      <formula>$T9="The residual risk level is higher than the initial risk level"</formula>
    </cfRule>
  </conditionalFormatting>
  <conditionalFormatting sqref="C9:H50">
    <cfRule type="notContainsBlanks" dxfId="21" priority="12">
      <formula>LEN(TRIM(C9))&gt;0</formula>
    </cfRule>
  </conditionalFormatting>
  <conditionalFormatting sqref="N9:P50">
    <cfRule type="cellIs" dxfId="15" priority="13" operator="equal">
      <formula>TRUE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7" operator="equal" id="{24A69DF1-8C74-405F-9CEB-8931D4FFBB1E}">
            <xm:f>'Risk Matrix'!$J$6</xm:f>
            <x14:dxf>
              <fill>
                <patternFill>
                  <bgColor rgb="FFFF0000"/>
                </patternFill>
              </fill>
            </x14:dxf>
          </x14:cfRule>
          <x14:cfRule type="cellIs" priority="8" operator="equal" id="{82E7647E-9E98-4046-985C-5A657BD07255}">
            <xm:f>'Risk Matrix'!$J$7</xm:f>
            <x14:dxf>
              <fill>
                <patternFill>
                  <bgColor rgb="FFFF9933"/>
                </patternFill>
              </fill>
            </x14:dxf>
          </x14:cfRule>
          <x14:cfRule type="cellIs" priority="9" operator="equal" id="{B92D7DA4-957F-4A1B-A719-C08B3BAA5F29}">
            <xm:f>'Risk Matrix'!$J$8</xm:f>
            <x14:dxf>
              <fill>
                <patternFill>
                  <bgColor rgb="FFFFCC00"/>
                </patternFill>
              </fill>
            </x14:dxf>
          </x14:cfRule>
          <x14:cfRule type="cellIs" priority="10" operator="equal" id="{2781A8C7-7763-42C2-8981-2B377C168F13}">
            <xm:f>'Risk Matrix'!$J$9</xm:f>
            <x14:dxf>
              <fill>
                <patternFill>
                  <bgColor rgb="FF00B050"/>
                </patternFill>
              </fill>
            </x14:dxf>
          </x14:cfRule>
          <x14:cfRule type="cellIs" priority="11" operator="equal" id="{1782DF57-95D4-49A0-883C-5ACBE901401A}">
            <xm:f>'Risk Matrix'!$J$10</xm:f>
            <x14:dxf>
              <fill>
                <patternFill>
                  <bgColor rgb="FF00B0F0"/>
                </patternFill>
              </fill>
            </x14:dxf>
          </x14:cfRule>
          <xm:sqref>M9:M50</xm:sqref>
        </x14:conditionalFormatting>
        <x14:conditionalFormatting xmlns:xm="http://schemas.microsoft.com/office/excel/2006/main">
          <x14:cfRule type="cellIs" priority="1" operator="equal" id="{A249AFAF-E789-4697-8206-A2006A7818C8}">
            <xm:f>'Risk Matrix'!$J$6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9FBD3198-A4E9-45D2-A5B5-5C8952AF9012}">
            <xm:f>'Risk Matrix'!$J$7</xm:f>
            <x14:dxf>
              <fill>
                <patternFill>
                  <bgColor rgb="FFFF9933"/>
                </patternFill>
              </fill>
            </x14:dxf>
          </x14:cfRule>
          <x14:cfRule type="cellIs" priority="4" operator="equal" id="{942ECF96-E6AD-49AB-B0FF-02FFED751AF7}">
            <xm:f>'Risk Matrix'!$J$8</xm:f>
            <x14:dxf>
              <fill>
                <patternFill>
                  <bgColor rgb="FFFFCC00"/>
                </patternFill>
              </fill>
            </x14:dxf>
          </x14:cfRule>
          <x14:cfRule type="cellIs" priority="5" operator="equal" id="{F141291C-12D0-47C4-BA0D-6CB358119A27}">
            <xm:f>'Risk Matrix'!$J$9</xm:f>
            <x14:dxf>
              <fill>
                <patternFill>
                  <bgColor rgb="FF00B050"/>
                </patternFill>
              </fill>
            </x14:dxf>
          </x14:cfRule>
          <x14:cfRule type="cellIs" priority="6" operator="equal" id="{2E5FA1B0-10AF-4DB2-8CCC-D07B776A93B8}">
            <xm:f>'Risk Matrix'!$J$10</xm:f>
            <x14:dxf>
              <fill>
                <patternFill>
                  <bgColor rgb="FF00B0F0"/>
                </patternFill>
              </fill>
            </x14:dxf>
          </x14:cfRule>
          <xm:sqref>S9:S50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2355B5AF-FA29-46C0-BD55-45E3032E7DF0}">
          <x14:formula1>
            <xm:f>'Risk Matrix'!$D$10:$H$10</xm:f>
          </x14:formula1>
          <xm:sqref>K9:K50</xm:sqref>
        </x14:dataValidation>
        <x14:dataValidation type="list" allowBlank="1" showInputMessage="1" showErrorMessage="1" xr:uid="{29B16779-FEA8-4A5A-848B-8A324AD68036}">
          <x14:formula1>
            <xm:f>'Risk Matrix'!$C$5:$C$9</xm:f>
          </x14:formula1>
          <xm:sqref>J9:J50</xm:sqref>
        </x14:dataValidation>
        <x14:dataValidation type="list" allowBlank="1" showInputMessage="1" showErrorMessage="1" xr:uid="{B89FDD9B-2470-4C3A-AA81-02D8516C9D13}">
          <x14:formula1>
            <xm:f>'Risk Matrix'!$J$6:$J$10</xm:f>
          </x14:formula1>
          <xm:sqref>S9:S50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FF2777-9C91-4793-B0A4-418955215E62}">
  <sheetPr>
    <tabColor theme="2" tint="0.79998168889431442"/>
  </sheetPr>
  <dimension ref="A1:J11"/>
  <sheetViews>
    <sheetView zoomScaleNormal="100" workbookViewId="0">
      <selection activeCell="A4" sqref="A4"/>
    </sheetView>
  </sheetViews>
  <sheetFormatPr defaultRowHeight="16.5" x14ac:dyDescent="0.3"/>
  <cols>
    <col min="1" max="1" width="11.5" style="11" customWidth="1"/>
    <col min="2" max="2" width="3.75" style="11" bestFit="1" customWidth="1"/>
    <col min="3" max="3" width="6.25" style="11" customWidth="1"/>
    <col min="4" max="8" width="11.625" style="11" customWidth="1"/>
    <col min="9" max="9" width="11.75" style="11" customWidth="1"/>
    <col min="10" max="10" width="13.75" style="11" customWidth="1"/>
    <col min="11" max="16384" width="9" style="11"/>
  </cols>
  <sheetData>
    <row r="1" spans="1:10" ht="20.25" x14ac:dyDescent="0.35">
      <c r="A1" s="78" t="s">
        <v>27</v>
      </c>
    </row>
    <row r="2" spans="1:10" x14ac:dyDescent="0.3">
      <c r="A2" s="79" t="s">
        <v>33</v>
      </c>
    </row>
    <row r="3" spans="1:10" x14ac:dyDescent="0.3">
      <c r="A3" s="79" t="s">
        <v>54</v>
      </c>
    </row>
    <row r="4" spans="1:10" ht="17.25" thickBot="1" x14ac:dyDescent="0.35"/>
    <row r="5" spans="1:10" ht="30" customHeight="1" thickBot="1" x14ac:dyDescent="0.35">
      <c r="B5" s="82" t="s">
        <v>2</v>
      </c>
      <c r="C5" s="3">
        <v>5</v>
      </c>
      <c r="D5" s="1" t="str">
        <f>J8</f>
        <v>Medium</v>
      </c>
      <c r="E5" s="1" t="str">
        <f>J7</f>
        <v>High</v>
      </c>
      <c r="F5" s="1" t="str">
        <f>J7</f>
        <v>High</v>
      </c>
      <c r="G5" s="1" t="str">
        <f>J6</f>
        <v>Very High</v>
      </c>
      <c r="H5" s="1" t="str">
        <f>J6</f>
        <v>Very High</v>
      </c>
      <c r="J5" s="14" t="s">
        <v>4</v>
      </c>
    </row>
    <row r="6" spans="1:10" ht="30" customHeight="1" x14ac:dyDescent="0.3">
      <c r="B6" s="82"/>
      <c r="C6" s="4">
        <v>4</v>
      </c>
      <c r="D6" s="1" t="str">
        <f>J9</f>
        <v>Low</v>
      </c>
      <c r="E6" s="1" t="str">
        <f>J8</f>
        <v>Medium</v>
      </c>
      <c r="F6" s="1" t="str">
        <f>J7</f>
        <v>High</v>
      </c>
      <c r="G6" s="1" t="str">
        <f>J7</f>
        <v>High</v>
      </c>
      <c r="H6" s="1" t="str">
        <f>J6</f>
        <v>Very High</v>
      </c>
      <c r="J6" s="15" t="s">
        <v>36</v>
      </c>
    </row>
    <row r="7" spans="1:10" ht="30" customHeight="1" x14ac:dyDescent="0.3">
      <c r="B7" s="82"/>
      <c r="C7" s="4">
        <v>3</v>
      </c>
      <c r="D7" s="1" t="str">
        <f>J9</f>
        <v>Low</v>
      </c>
      <c r="E7" s="1" t="str">
        <f>J8</f>
        <v>Medium</v>
      </c>
      <c r="F7" s="1" t="str">
        <f>J8</f>
        <v>Medium</v>
      </c>
      <c r="G7" s="1" t="str">
        <f>J7</f>
        <v>High</v>
      </c>
      <c r="H7" s="1" t="str">
        <f>J7</f>
        <v>High</v>
      </c>
      <c r="J7" s="15" t="s">
        <v>25</v>
      </c>
    </row>
    <row r="8" spans="1:10" ht="30" customHeight="1" x14ac:dyDescent="0.3">
      <c r="B8" s="82"/>
      <c r="C8" s="4">
        <v>2</v>
      </c>
      <c r="D8" s="1" t="str">
        <f>J10</f>
        <v>Very Low</v>
      </c>
      <c r="E8" s="1" t="str">
        <f>J9</f>
        <v>Low</v>
      </c>
      <c r="F8" s="1" t="str">
        <f>J8</f>
        <v>Medium</v>
      </c>
      <c r="G8" s="1" t="str">
        <f>J8</f>
        <v>Medium</v>
      </c>
      <c r="H8" s="1" t="str">
        <f>J7</f>
        <v>High</v>
      </c>
      <c r="J8" s="15" t="s">
        <v>28</v>
      </c>
    </row>
    <row r="9" spans="1:10" ht="30" customHeight="1" x14ac:dyDescent="0.3">
      <c r="B9" s="82"/>
      <c r="C9" s="4">
        <v>1</v>
      </c>
      <c r="D9" s="1" t="str">
        <f>J10</f>
        <v>Very Low</v>
      </c>
      <c r="E9" s="1" t="str">
        <f>J10</f>
        <v>Very Low</v>
      </c>
      <c r="F9" s="1" t="str">
        <f>J9</f>
        <v>Low</v>
      </c>
      <c r="G9" s="1" t="str">
        <f>J9</f>
        <v>Low</v>
      </c>
      <c r="H9" s="1" t="str">
        <f>J8</f>
        <v>Medium</v>
      </c>
      <c r="J9" s="15" t="s">
        <v>26</v>
      </c>
    </row>
    <row r="10" spans="1:10" ht="20.25" customHeight="1" x14ac:dyDescent="0.3">
      <c r="C10" s="80"/>
      <c r="D10" s="3">
        <v>1</v>
      </c>
      <c r="E10" s="4">
        <v>2</v>
      </c>
      <c r="F10" s="4">
        <v>3</v>
      </c>
      <c r="G10" s="4">
        <v>4</v>
      </c>
      <c r="H10" s="4">
        <v>5</v>
      </c>
      <c r="J10" s="15" t="s">
        <v>29</v>
      </c>
    </row>
    <row r="11" spans="1:10" x14ac:dyDescent="0.3">
      <c r="D11" s="83" t="s">
        <v>3</v>
      </c>
      <c r="E11" s="84"/>
      <c r="F11" s="84"/>
      <c r="G11" s="84"/>
      <c r="H11" s="85"/>
    </row>
  </sheetData>
  <sheetProtection algorithmName="SHA-512" hashValue="7o7JA2DnTrU128sOTtzlaVKMR4oe6tSJt4gZPja4AUXeHk71zg1H28WZIg/g4ebdv2hs1SqQgmw7WIeeVDHcXA==" saltValue="Jm8JYBTBVO09BXbxerB2bw==" spinCount="100000" sheet="1" objects="1" scenarios="1"/>
  <protectedRanges>
    <protectedRange sqref="D5:H9" name="Risk_score"/>
    <protectedRange sqref="D10:H10" name="Likelihood_score"/>
    <protectedRange sqref="C5:C9" name="Impact_score"/>
    <protectedRange sqref="J6:J10" name="Matrix_RiskLevel"/>
  </protectedRanges>
  <mergeCells count="2">
    <mergeCell ref="B5:B9"/>
    <mergeCell ref="D11:H11"/>
  </mergeCells>
  <conditionalFormatting sqref="D5:H9">
    <cfRule type="cellIs" dxfId="9" priority="6" operator="equal">
      <formula>$J$6</formula>
    </cfRule>
    <cfRule type="cellIs" dxfId="8" priority="7" operator="equal">
      <formula>$J$7</formula>
    </cfRule>
    <cfRule type="cellIs" dxfId="7" priority="8" operator="equal">
      <formula>$J$8</formula>
    </cfRule>
    <cfRule type="cellIs" dxfId="6" priority="9" operator="equal">
      <formula>$J$9</formula>
    </cfRule>
    <cfRule type="cellIs" dxfId="5" priority="15" operator="equal">
      <formula>$J$10</formula>
    </cfRule>
  </conditionalFormatting>
  <conditionalFormatting sqref="J6:J10">
    <cfRule type="cellIs" dxfId="4" priority="1" operator="equal">
      <formula>$J$6</formula>
    </cfRule>
    <cfRule type="cellIs" dxfId="3" priority="2" operator="equal">
      <formula>$J$7</formula>
    </cfRule>
    <cfRule type="cellIs" dxfId="2" priority="3" operator="equal">
      <formula>$J$8</formula>
    </cfRule>
    <cfRule type="cellIs" dxfId="1" priority="4" operator="equal">
      <formula>$J$9</formula>
    </cfRule>
    <cfRule type="cellIs" dxfId="0" priority="5" operator="equal">
      <formula>$J$10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ea50ec4-182c-4d6f-a46c-3eed552aeff2" xsi:nil="true"/>
    <lcf76f155ced4ddcb4097134ff3c332f xmlns="ca47de5b-a081-4504-ac3d-b399ababd890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2026EB1D94D62438A4BAF50F5918D9D" ma:contentTypeVersion="13" ma:contentTypeDescription="Create a new document." ma:contentTypeScope="" ma:versionID="f9bd7ecdc7406e918d5639a1ffcfd6e0">
  <xsd:schema xmlns:xsd="http://www.w3.org/2001/XMLSchema" xmlns:xs="http://www.w3.org/2001/XMLSchema" xmlns:p="http://schemas.microsoft.com/office/2006/metadata/properties" xmlns:ns2="ca47de5b-a081-4504-ac3d-b399ababd890" xmlns:ns3="bea50ec4-182c-4d6f-a46c-3eed552aeff2" targetNamespace="http://schemas.microsoft.com/office/2006/metadata/properties" ma:root="true" ma:fieldsID="f33d860dff90a25701cd4c8396a2adc9" ns2:_="" ns3:_="">
    <xsd:import namespace="ca47de5b-a081-4504-ac3d-b399ababd890"/>
    <xsd:import namespace="bea50ec4-182c-4d6f-a46c-3eed552aeff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47de5b-a081-4504-ac3d-b399ababd89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05c5cdee-de0f-494a-b3d1-0e983c5088f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a50ec4-182c-4d6f-a46c-3eed552aeff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99e324ab-cb77-47bf-9bc4-e6ce3ba079fc}" ma:internalName="TaxCatchAll" ma:showField="CatchAllData" ma:web="bea50ec4-182c-4d6f-a46c-3eed552aeff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0A03A95-235F-426F-8E55-55F36E25EA21}">
  <ds:schemaRefs>
    <ds:schemaRef ds:uri="http://purl.org/dc/terms/"/>
    <ds:schemaRef ds:uri="ca47de5b-a081-4504-ac3d-b399ababd890"/>
    <ds:schemaRef ds:uri="bea50ec4-182c-4d6f-a46c-3eed552aeff2"/>
    <ds:schemaRef ds:uri="http://schemas.microsoft.com/office/infopath/2007/PartnerControls"/>
    <ds:schemaRef ds:uri="http://purl.org/dc/dcmitype/"/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AC1B0982-E378-4395-B2CE-74480FC4D8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a47de5b-a081-4504-ac3d-b399ababd890"/>
    <ds:schemaRef ds:uri="bea50ec4-182c-4d6f-a46c-3eed552aeff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BCED76C-D1E4-4A43-B607-0485B2489D6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Introduction</vt:lpstr>
      <vt:lpstr>RED Risk Assessment</vt:lpstr>
      <vt:lpstr>Risk Matrix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cetome REDact - Risk assessment</dc:title>
  <dc:creator>cetome</dc:creator>
  <cp:lastModifiedBy>Cédric LEVY-BENCHETON</cp:lastModifiedBy>
  <cp:lastPrinted>2026-01-05T09:38:00Z</cp:lastPrinted>
  <dcterms:created xsi:type="dcterms:W3CDTF">2025-12-16T09:58:11Z</dcterms:created>
  <dcterms:modified xsi:type="dcterms:W3CDTF">2026-01-05T13:48:31Z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0x01010012026EB1D94D62438A4BAF50F5918D9D</vt:lpwstr>
  </property>
  <property fmtid="{D5CDD505-2E9C-101B-9397-08002B2CF9AE}" pid="3" name="MediaServiceImageTags">
    <vt:lpwstr/>
  </property>
</Properties>
</file>